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<sst xmlns="http://schemas.openxmlformats.org/spreadsheetml/2006/main" count="96">
  <si>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</si>
  <si>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</si>
  <si>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</si>
  <si>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</si>
  <si>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</si>
  <si>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</si>
  <si>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</si>
  <si>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</si>
  <si>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</si>
  <si>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</si>
  <si>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</si>
  <si>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</si>
  <si>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</si>
  <si>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</si>
  <si>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</si>
  <si>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</si>
  <si>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</si>
  <si>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</si>
  <si>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</si>
  <si>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</si>
  <si>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</si>
  <si>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</si>
  <si>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</si>
  <si>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</si>
  <si>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</si>
  <si>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</si>
  <si>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</si>
  <si>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</si>
  <si>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</si>
  <si>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</si>
  <si>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</si>
  <si>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</si>
  <si>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</si>
  <si>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</si>
  <si>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</si>
  <si>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</si>
  <si>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</si>
  <si>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</si>
  <si>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</si>
  <si>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</si>
  <si>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</si>
  <si>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</si>
  <si>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</si>
  <si>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</si>
  <si>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</si>
  <si>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</si>
  <si>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</si>
  <si>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</si>
  <si>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</si>
  <si>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</si>
  <si>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</si>
  <si>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</si>
  <si>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</si>
  <si>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</si>
  <si>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</si>
  <si>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李琳</t>
  </si>
  <si>
    <t>职位:</t>
  </si>
  <si>
    <t>计调</t>
  </si>
  <si>
    <t>发生地:</t>
  </si>
  <si>
    <t>北京</t>
  </si>
  <si>
    <t>部门:</t>
  </si>
  <si>
    <t>海外婚礼事业部</t>
  </si>
  <si>
    <t>发生日期:</t>
  </si>
  <si>
    <t>9月6日-9月8日</t>
  </si>
  <si>
    <t>报销日期:</t>
  </si>
  <si>
    <t>团号:</t>
  </si>
  <si>
    <t>HMZB-190906-MOM684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</si>
  <si>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</si>
  <si>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</si>
  <si>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</si>
  <si>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</si>
  <si>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</si>
  <si>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</si>
  <si>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</si>
  <si>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</si>
  <si>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</si>
  <si>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</si>
  <si>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</si>
  <si>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</si>
  <si>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</si>
  <si>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</si>
  <si>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物料闪送费</t>
  </si>
  <si>
    <t>陌陌员工垫付餐费</t>
  </si>
  <si>
    <t>补票金额</t>
  </si>
  <si>
    <t>报销总金额</t>
  </si>
  <si>
    <t>报销人:</t>
  </si>
  <si>
    <t>合规:</t>
  </si>
  <si>
    <t>【员工上会补助统计单】</t>
  </si>
  <si>
    <t>北戴河</t>
  </si>
  <si>
    <t>2019.09.08-2019.09.10</t>
  </si>
  <si>
    <t>出差城市</t>
  </si>
  <si>
    <t>出差起止日期</t>
  </si>
  <si>
    <t>每天金额</t>
  </si>
  <si>
    <t>天数</t>
  </si>
  <si>
    <t>2019.09.08</t>
  </si>
  <si>
    <t>2019.09.09-2019.09.10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</si>
</sst>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179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2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21" borderId="21" applyNumberFormat="0" applyAlignment="0" applyProtection="0">
      <alignment vertical="center"/>
    </xf>
    <xf numFmtId="0" fontId="17" fillId="21" borderId="18" applyNumberFormat="0" applyAlignment="0" applyProtection="0">
      <alignment vertical="center"/>
    </xf>
    <xf numFmtId="0" fontId="28" fillId="36" borderId="2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2" workbookViewId="0">
      <selection activeCell="L32" sqref="L3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43760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68.62</v>
      </c>
      <c r="H12" s="25"/>
      <c r="I12" s="41"/>
      <c r="J12" s="42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1"/>
      <c r="J13" s="42"/>
      <c r="K13" s="43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1"/>
      <c r="J14" s="42"/>
      <c r="K14" s="43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52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 t="s">
        <v>82</v>
      </c>
      <c r="F16" s="27"/>
      <c r="G16" s="25">
        <v>14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134.62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 t="s">
        <v>55</v>
      </c>
      <c r="E23" s="16"/>
      <c r="F23" s="16" t="s">
        <v>50</v>
      </c>
      <c r="G23" s="16" t="s">
        <v>86</v>
      </c>
      <c r="H23" s="16"/>
      <c r="I23" s="16"/>
      <c r="J23" s="16" t="s">
        <v>52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55</v>
      </c>
      <c r="G28" s="7"/>
      <c r="H28" s="6" t="s">
        <v>56</v>
      </c>
      <c r="I28" s="5"/>
      <c r="J28" s="7" t="s">
        <v>57</v>
      </c>
      <c r="K28" s="35"/>
    </row>
    <row r="29" ht="20.1" customHeight="1" spans="2:11">
      <c r="B29" s="8"/>
      <c r="C29" s="9"/>
      <c r="D29" s="10" t="s">
        <v>58</v>
      </c>
      <c r="E29" s="10"/>
      <c r="F29" s="11" t="s">
        <v>88</v>
      </c>
      <c r="G29" s="11"/>
      <c r="H29" s="10" t="s">
        <v>60</v>
      </c>
      <c r="I29" s="9"/>
      <c r="J29" s="11" t="s">
        <v>61</v>
      </c>
      <c r="K29" s="36"/>
    </row>
    <row r="30" ht="20.1" customHeight="1" spans="2:11">
      <c r="B30" s="8"/>
      <c r="C30" s="9"/>
      <c r="D30" s="10" t="s">
        <v>62</v>
      </c>
      <c r="E30" s="10"/>
      <c r="F30" s="11" t="s">
        <v>89</v>
      </c>
      <c r="G30" s="11"/>
      <c r="H30" s="10" t="s">
        <v>64</v>
      </c>
      <c r="I30" s="37"/>
      <c r="J30" s="11">
        <v>10.22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">
        <v>66</v>
      </c>
      <c r="K31" s="40"/>
    </row>
    <row r="32" ht="20.1" customHeight="1"/>
    <row r="33" ht="20.1" customHeight="1" spans="2:11">
      <c r="B33" s="27"/>
      <c r="C33" s="27"/>
      <c r="D33" s="32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43</v>
      </c>
      <c r="J33" s="25"/>
      <c r="K33" s="49" t="s">
        <v>72</v>
      </c>
    </row>
    <row r="34" ht="20.1" customHeight="1" spans="2:11">
      <c r="B34" s="27">
        <v>1</v>
      </c>
      <c r="C34" s="27"/>
      <c r="D34" s="33" t="s">
        <v>88</v>
      </c>
      <c r="E34" s="27" t="s">
        <v>94</v>
      </c>
      <c r="F34" s="27"/>
      <c r="G34" s="25">
        <v>200</v>
      </c>
      <c r="H34" s="25">
        <v>1</v>
      </c>
      <c r="I34" s="41">
        <f>G34*H34</f>
        <v>200</v>
      </c>
      <c r="J34" s="42"/>
      <c r="K34" s="50"/>
    </row>
    <row r="35" ht="20.1" customHeight="1" spans="2:11">
      <c r="B35" s="27">
        <v>2</v>
      </c>
      <c r="C35" s="27"/>
      <c r="D35" s="33" t="s">
        <v>88</v>
      </c>
      <c r="E35" s="27" t="s">
        <v>95</v>
      </c>
      <c r="F35" s="27"/>
      <c r="G35" s="25">
        <v>100</v>
      </c>
      <c r="H35" s="25">
        <v>2</v>
      </c>
      <c r="I35" s="41">
        <f t="shared" ref="I35:I36" si="0">G35*H35</f>
        <v>200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3</v>
      </c>
      <c r="I37" s="44">
        <f>SUM(I34:J36)</f>
        <v>400</v>
      </c>
      <c r="J37" s="45"/>
      <c r="K37" s="46"/>
    </row>
    <row r="38" ht="20.1" customHeight="1" spans="2:11">
      <c r="B38" s="16" t="s">
        <v>85</v>
      </c>
      <c r="C38" s="16"/>
      <c r="D38" s="16" t="s">
        <v>55</v>
      </c>
      <c r="E38" s="16"/>
      <c r="F38" s="16" t="s">
        <v>50</v>
      </c>
      <c r="G38" s="16" t="s">
        <v>86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2017-09-06T05:53:00Z</cp:lastPrinted>
  <dcterms:modified xsi:type="dcterms:W3CDTF">2019-10-22T08:43:46Z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