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56" windowHeight="1002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<sst xmlns="http://schemas.openxmlformats.org/spreadsheetml/2006/main" count="118" uniqueCount="96">
  <si>
    <t>【借款报销单】</t>
  </si>
  <si>
    <t>团号：HMZA-220719-BDD696</t>
  </si>
  <si>
    <t>会议日期：7.18-19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</si>
  <si>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</si>
  <si>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</si>
  <si>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</si>
  <si>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</si>
  <si>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</si>
  <si>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</si>
  <si>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</si>
  <si>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</si>
  <si>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</si>
  <si>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</si>
  <si>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</si>
  <si>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</si>
  <si>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</si>
  <si>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货拉拉、交通运输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</si>
  <si>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</si>
  <si>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</si>
  <si>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</si>
  <si>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</si>
  <si>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</si>
  <si>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</si>
  <si>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</si>
  <si>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</si>
  <si>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</si>
  <si>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会议茶歇、桌花等</t>
  </si>
  <si>
    <t>需提供刷卡联、菜单（小票）</t>
  </si>
  <si>
    <t>manner咖啡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</si>
  <si>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</si>
  <si>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</si>
  <si>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</si>
  <si>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</si>
  <si>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</si>
  <si>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</si>
  <si>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</si>
  <si>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</si>
  <si>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</si>
  <si>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</si>
  <si>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</si>
  <si>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</si>
  <si>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</si>
  <si>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</si>
  <si>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</si>
  <si>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</si>
  <si>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篮球</t>
  </si>
  <si>
    <t>锦旗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</si>
  <si>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</si>
  <si>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</si>
  <si>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</si>
  <si>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</si>
  <si>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</si>
  <si>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</si>
  <si>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</si>
  <si>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</si>
  <si>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</si>
  <si>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</si>
  <si>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</si>
  <si>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</si>
  <si>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</si>
  <si>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</si>
  <si>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</si>
  <si>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经理</t>
  </si>
  <si>
    <t>发生地:</t>
  </si>
  <si>
    <t>北京</t>
  </si>
  <si>
    <t>部门:</t>
  </si>
  <si>
    <t>企划活动部</t>
  </si>
  <si>
    <t>发生日期:</t>
  </si>
  <si>
    <t>7.18-19</t>
  </si>
  <si>
    <t>报销日期:</t>
  </si>
  <si>
    <t>7.20</t>
  </si>
  <si>
    <t>团号:</t>
  </si>
  <si>
    <t>HMZA-220719-BDD696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</si>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</sst>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49" fontId="3" fillId="2" borderId="0" xfId="50" applyNumberFormat="1" applyFont="1" applyFill="1" applyBorder="1" applyAlignment="1">
      <alignment horizontal="center" vertical="center"/>
    </xf>
    <xf numFmtId="49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1" workbookViewId="0">
      <selection activeCell="F23" sqref="F23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800</v>
      </c>
      <c r="D8" s="64">
        <v>1</v>
      </c>
      <c r="E8" s="66">
        <f>C8*D8</f>
        <v>800</v>
      </c>
      <c r="F8" s="67">
        <v>316.96</v>
      </c>
      <c r="G8" s="67">
        <v>0</v>
      </c>
      <c r="H8" s="67">
        <f>F8+G8</f>
        <v>316.96</v>
      </c>
      <c r="I8" s="88" t="s">
        <v>16</v>
      </c>
      <c r="J8" s="89" t="s">
        <v>17</v>
      </c>
    </row>
    <row r="9" customHeight="1" spans="1:10">
      <c r="A9" s="64"/>
      <c r="B9" s="65"/>
      <c r="C9" s="66"/>
      <c r="D9" s="64"/>
      <c r="E9" s="66"/>
      <c r="F9" s="67">
        <v>0</v>
      </c>
      <c r="G9" s="67">
        <v>0</v>
      </c>
      <c r="H9" s="67">
        <f>F9+G9</f>
        <v>0</v>
      </c>
      <c r="I9" s="90"/>
      <c r="J9" s="91"/>
    </row>
    <row r="10" customHeight="1" spans="1:10">
      <c r="A10" s="64"/>
      <c r="B10" s="65"/>
      <c r="C10" s="66"/>
      <c r="D10" s="64"/>
      <c r="E10" s="66"/>
      <c r="F10" s="67">
        <v>0</v>
      </c>
      <c r="G10" s="67">
        <v>0</v>
      </c>
      <c r="H10" s="67">
        <f>F10+G10</f>
        <v>0</v>
      </c>
      <c r="I10" s="90"/>
      <c r="J10" s="91"/>
    </row>
    <row r="11" customHeight="1" spans="1:10">
      <c r="A11" s="64"/>
      <c r="B11" s="65"/>
      <c r="C11" s="66"/>
      <c r="D11" s="64"/>
      <c r="E11" s="66"/>
      <c r="F11" s="67">
        <v>0</v>
      </c>
      <c r="G11" s="67">
        <v>0</v>
      </c>
      <c r="H11" s="67">
        <f>F11+G11</f>
        <v>0</v>
      </c>
      <c r="I11" s="90"/>
      <c r="J11" s="91"/>
    </row>
    <row r="12" customHeight="1" spans="1:10">
      <c r="A12" s="64"/>
      <c r="B12" s="65"/>
      <c r="C12" s="66"/>
      <c r="D12" s="64"/>
      <c r="E12" s="66"/>
      <c r="F12" s="67">
        <v>0</v>
      </c>
      <c r="G12" s="67">
        <v>0</v>
      </c>
      <c r="H12" s="67">
        <f>F12+G12</f>
        <v>0</v>
      </c>
      <c r="I12" s="90"/>
      <c r="J12" s="91"/>
    </row>
    <row r="13" s="53" customFormat="1" customHeight="1" spans="1:10">
      <c r="A13" s="68"/>
      <c r="B13" s="69" t="s">
        <v>18</v>
      </c>
      <c r="C13" s="70">
        <f>SUM(C8)</f>
        <v>800</v>
      </c>
      <c r="D13" s="70">
        <f>SUM(D8)</f>
        <v>1</v>
      </c>
      <c r="E13" s="70">
        <f>SUM(E8)</f>
        <v>800</v>
      </c>
      <c r="F13" s="71">
        <f>SUM(F8:F12)</f>
        <v>316.96</v>
      </c>
      <c r="G13" s="71">
        <f t="shared" ref="G13:H13" si="0">SUM(G8:G12)</f>
        <v>0</v>
      </c>
      <c r="H13" s="71">
        <f t="shared" si="0"/>
        <v>316.96</v>
      </c>
      <c r="I13" s="92"/>
      <c r="J13" s="93"/>
    </row>
    <row r="14" customHeight="1" spans="1:10">
      <c r="A14" s="72">
        <v>2</v>
      </c>
      <c r="B14" s="73" t="s">
        <v>19</v>
      </c>
      <c r="C14" s="74">
        <v>0</v>
      </c>
      <c r="D14" s="72">
        <v>1</v>
      </c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90"/>
      <c r="J14" s="89" t="s">
        <v>20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90"/>
      <c r="J15" s="91"/>
    </row>
    <row r="16" s="53" customFormat="1" customHeight="1" spans="1:10">
      <c r="A16" s="68"/>
      <c r="B16" s="69" t="s">
        <v>21</v>
      </c>
      <c r="C16" s="70">
        <f>SUM(C14)</f>
        <v>0</v>
      </c>
      <c r="D16" s="70">
        <f>SUM(D14)</f>
        <v>1</v>
      </c>
      <c r="E16" s="70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2"/>
      <c r="J16" s="93"/>
    </row>
    <row r="17" customHeight="1" spans="1:10">
      <c r="A17" s="64">
        <v>3</v>
      </c>
      <c r="B17" s="65" t="s">
        <v>22</v>
      </c>
      <c r="C17" s="66">
        <v>0</v>
      </c>
      <c r="D17" s="64">
        <v>1</v>
      </c>
      <c r="E17" s="66">
        <f>C17*D17</f>
        <v>0</v>
      </c>
      <c r="F17" s="67">
        <v>0</v>
      </c>
      <c r="G17" s="67">
        <v>0</v>
      </c>
      <c r="H17" s="67">
        <f>F17+G17</f>
        <v>0</v>
      </c>
      <c r="I17" s="88"/>
      <c r="J17" s="94" t="s">
        <v>23</v>
      </c>
    </row>
    <row r="18" customHeight="1" spans="1:10">
      <c r="A18" s="64"/>
      <c r="B18" s="65"/>
      <c r="C18" s="66"/>
      <c r="D18" s="64"/>
      <c r="E18" s="66"/>
      <c r="F18" s="67">
        <v>0</v>
      </c>
      <c r="G18" s="67">
        <v>0</v>
      </c>
      <c r="H18" s="67">
        <f>F18+G18</f>
        <v>0</v>
      </c>
      <c r="I18" s="88"/>
      <c r="J18" s="95"/>
    </row>
    <row r="19" customHeight="1" spans="1:10">
      <c r="A19" s="64"/>
      <c r="B19" s="65"/>
      <c r="C19" s="66"/>
      <c r="D19" s="64"/>
      <c r="E19" s="66"/>
      <c r="F19" s="67">
        <v>0</v>
      </c>
      <c r="G19" s="67">
        <v>0</v>
      </c>
      <c r="H19" s="67">
        <f>F19+G19</f>
        <v>0</v>
      </c>
      <c r="I19" s="90"/>
      <c r="J19" s="95"/>
    </row>
    <row r="20" customHeight="1" spans="1:10">
      <c r="A20" s="64"/>
      <c r="B20" s="65"/>
      <c r="C20" s="66"/>
      <c r="D20" s="64"/>
      <c r="E20" s="66"/>
      <c r="F20" s="67">
        <v>0</v>
      </c>
      <c r="G20" s="67">
        <v>0</v>
      </c>
      <c r="H20" s="67">
        <f>F20+G20</f>
        <v>0</v>
      </c>
      <c r="I20" s="90"/>
      <c r="J20" s="95"/>
    </row>
    <row r="21" s="53" customFormat="1" customHeight="1" spans="1:10">
      <c r="A21" s="68"/>
      <c r="B21" s="69" t="s">
        <v>24</v>
      </c>
      <c r="C21" s="70">
        <f>SUM(C17)</f>
        <v>0</v>
      </c>
      <c r="D21" s="70">
        <f t="shared" ref="D21:E21" si="2">SUM(D17)</f>
        <v>1</v>
      </c>
      <c r="E21" s="70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92"/>
      <c r="J21" s="96"/>
    </row>
    <row r="22" customHeight="1" spans="1:10">
      <c r="A22" s="64">
        <v>4</v>
      </c>
      <c r="B22" s="65" t="s">
        <v>25</v>
      </c>
      <c r="C22" s="66">
        <v>2500</v>
      </c>
      <c r="D22" s="64">
        <v>1</v>
      </c>
      <c r="E22" s="66">
        <f>C22*D22</f>
        <v>2500</v>
      </c>
      <c r="F22" s="67">
        <v>1600</v>
      </c>
      <c r="G22" s="67">
        <v>0</v>
      </c>
      <c r="H22" s="67">
        <f>F22+G22</f>
        <v>1600</v>
      </c>
      <c r="I22" s="88" t="s">
        <v>26</v>
      </c>
      <c r="J22" s="94" t="s">
        <v>27</v>
      </c>
    </row>
    <row r="23" customHeight="1" spans="1:10">
      <c r="A23" s="64"/>
      <c r="B23" s="65"/>
      <c r="C23" s="66"/>
      <c r="D23" s="64"/>
      <c r="E23" s="66"/>
      <c r="F23" s="67">
        <v>636</v>
      </c>
      <c r="G23" s="67">
        <v>0</v>
      </c>
      <c r="H23" s="67">
        <f t="shared" ref="H23:H43" si="4">F23+G23</f>
        <v>636</v>
      </c>
      <c r="I23" s="88" t="s">
        <v>28</v>
      </c>
      <c r="J23" s="95"/>
    </row>
    <row r="24" s="53" customFormat="1" customHeight="1" spans="1:10">
      <c r="A24" s="68"/>
      <c r="B24" s="69" t="s">
        <v>29</v>
      </c>
      <c r="C24" s="70">
        <f>SUM(C22)</f>
        <v>2500</v>
      </c>
      <c r="D24" s="70">
        <f t="shared" ref="D24:E24" si="5">SUM(D22)</f>
        <v>1</v>
      </c>
      <c r="E24" s="70">
        <f t="shared" si="5"/>
        <v>2500</v>
      </c>
      <c r="F24" s="71">
        <f>SUM(F22:F23)</f>
        <v>2236</v>
      </c>
      <c r="G24" s="71">
        <f>SUM(G22:G23)</f>
        <v>0</v>
      </c>
      <c r="H24" s="71">
        <f>SUM(H22:H23)</f>
        <v>2236</v>
      </c>
      <c r="I24" s="92"/>
      <c r="J24" s="96"/>
    </row>
    <row r="25" customHeight="1" spans="1:10">
      <c r="A25" s="72">
        <v>5</v>
      </c>
      <c r="B25" s="73" t="s">
        <v>30</v>
      </c>
      <c r="C25" s="74">
        <v>0</v>
      </c>
      <c r="D25" s="72">
        <v>1</v>
      </c>
      <c r="E25" s="74">
        <f t="shared" ref="E23:E45" si="6">C25*D25</f>
        <v>0</v>
      </c>
      <c r="F25" s="67">
        <v>0</v>
      </c>
      <c r="G25" s="67">
        <v>0</v>
      </c>
      <c r="H25" s="67">
        <f t="shared" si="4"/>
        <v>0</v>
      </c>
      <c r="I25" s="88"/>
      <c r="J25" s="89" t="s">
        <v>31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7">F26+G26</f>
        <v>0</v>
      </c>
      <c r="I26" s="90"/>
      <c r="J26" s="91"/>
    </row>
    <row r="27" s="53" customFormat="1" customHeight="1" spans="1:10">
      <c r="A27" s="68"/>
      <c r="B27" s="69" t="s">
        <v>32</v>
      </c>
      <c r="C27" s="70">
        <f>SUM(C25)</f>
        <v>0</v>
      </c>
      <c r="D27" s="70">
        <f t="shared" ref="D27:E27" si="8">SUM(D25)</f>
        <v>1</v>
      </c>
      <c r="E27" s="70">
        <f t="shared" si="8"/>
        <v>0</v>
      </c>
      <c r="F27" s="71">
        <f>SUM(F25:F26)</f>
        <v>0</v>
      </c>
      <c r="G27" s="71">
        <f>SUM(G25:G26)</f>
        <v>0</v>
      </c>
      <c r="H27" s="71">
        <f t="shared" ref="H27" si="9">SUM(H25:H26)</f>
        <v>0</v>
      </c>
      <c r="I27" s="92"/>
      <c r="J27" s="93"/>
    </row>
    <row r="28" customHeight="1" spans="1:10">
      <c r="A28" s="64">
        <v>6</v>
      </c>
      <c r="B28" s="65" t="s">
        <v>33</v>
      </c>
      <c r="C28" s="66">
        <v>0</v>
      </c>
      <c r="D28" s="64">
        <v>1</v>
      </c>
      <c r="E28" s="66">
        <f t="shared" si="6"/>
        <v>0</v>
      </c>
      <c r="F28" s="67">
        <v>0</v>
      </c>
      <c r="G28" s="67">
        <v>0</v>
      </c>
      <c r="H28" s="67">
        <f t="shared" si="4"/>
        <v>0</v>
      </c>
      <c r="I28" s="90"/>
      <c r="J28" s="89" t="s">
        <v>34</v>
      </c>
    </row>
    <row r="29" customHeight="1" spans="1:10">
      <c r="A29" s="64"/>
      <c r="B29" s="65"/>
      <c r="C29" s="66"/>
      <c r="D29" s="64"/>
      <c r="E29" s="66"/>
      <c r="F29" s="67">
        <v>0</v>
      </c>
      <c r="G29" s="67">
        <v>0</v>
      </c>
      <c r="H29" s="67">
        <f t="shared" si="4"/>
        <v>0</v>
      </c>
      <c r="I29" s="90"/>
      <c r="J29" s="95"/>
    </row>
    <row r="30" customHeight="1" spans="1:10">
      <c r="A30" s="64"/>
      <c r="B30" s="65"/>
      <c r="C30" s="66"/>
      <c r="D30" s="64"/>
      <c r="E30" s="66"/>
      <c r="F30" s="67">
        <v>0</v>
      </c>
      <c r="G30" s="67">
        <v>0</v>
      </c>
      <c r="H30" s="67">
        <f t="shared" si="4"/>
        <v>0</v>
      </c>
      <c r="I30" s="90"/>
      <c r="J30" s="95"/>
    </row>
    <row r="31" customHeight="1" spans="1:10">
      <c r="A31" s="64"/>
      <c r="B31" s="65"/>
      <c r="C31" s="66"/>
      <c r="D31" s="64"/>
      <c r="E31" s="66"/>
      <c r="F31" s="67">
        <v>0</v>
      </c>
      <c r="G31" s="67">
        <v>0</v>
      </c>
      <c r="H31" s="67">
        <f t="shared" si="4"/>
        <v>0</v>
      </c>
      <c r="I31" s="90"/>
      <c r="J31" s="95"/>
    </row>
    <row r="32" s="53" customFormat="1" customHeight="1" spans="1:10">
      <c r="A32" s="68"/>
      <c r="B32" s="69" t="s">
        <v>35</v>
      </c>
      <c r="C32" s="70">
        <f>SUM(C28)</f>
        <v>0</v>
      </c>
      <c r="D32" s="70">
        <f t="shared" ref="D32:E32" si="10">SUM(D28)</f>
        <v>1</v>
      </c>
      <c r="E32" s="70">
        <f t="shared" si="10"/>
        <v>0</v>
      </c>
      <c r="F32" s="71">
        <f>SUM(F28:F31)</f>
        <v>0</v>
      </c>
      <c r="G32" s="71">
        <f t="shared" ref="G32:H32" si="11">SUM(G28:G31)</f>
        <v>0</v>
      </c>
      <c r="H32" s="71">
        <f t="shared" si="11"/>
        <v>0</v>
      </c>
      <c r="I32" s="92"/>
      <c r="J32" s="96"/>
    </row>
    <row r="33" customHeight="1" spans="1:10">
      <c r="A33" s="64">
        <v>7</v>
      </c>
      <c r="B33" s="65" t="s">
        <v>36</v>
      </c>
      <c r="C33" s="66">
        <v>0</v>
      </c>
      <c r="D33" s="64">
        <v>1</v>
      </c>
      <c r="E33" s="66">
        <f t="shared" si="6"/>
        <v>0</v>
      </c>
      <c r="F33" s="67">
        <v>0</v>
      </c>
      <c r="G33" s="67">
        <v>0</v>
      </c>
      <c r="H33" s="67">
        <f t="shared" si="4"/>
        <v>0</v>
      </c>
      <c r="I33" s="90"/>
      <c r="J33" s="97"/>
    </row>
    <row r="34" customHeight="1" spans="1:10">
      <c r="A34" s="64"/>
      <c r="B34" s="65"/>
      <c r="C34" s="66"/>
      <c r="D34" s="64"/>
      <c r="E34" s="66"/>
      <c r="F34" s="67">
        <v>0</v>
      </c>
      <c r="G34" s="67">
        <v>0</v>
      </c>
      <c r="H34" s="67">
        <f t="shared" si="4"/>
        <v>0</v>
      </c>
      <c r="I34" s="90"/>
      <c r="J34" s="98"/>
    </row>
    <row r="35" customHeight="1" spans="1:10">
      <c r="A35" s="64"/>
      <c r="B35" s="65"/>
      <c r="C35" s="66"/>
      <c r="D35" s="64"/>
      <c r="E35" s="66"/>
      <c r="F35" s="67">
        <v>0</v>
      </c>
      <c r="G35" s="67">
        <v>0</v>
      </c>
      <c r="H35" s="67">
        <f t="shared" si="4"/>
        <v>0</v>
      </c>
      <c r="I35" s="90"/>
      <c r="J35" s="98"/>
    </row>
    <row r="36" customHeight="1" spans="1:10">
      <c r="A36" s="64"/>
      <c r="B36" s="65"/>
      <c r="C36" s="66"/>
      <c r="D36" s="64"/>
      <c r="E36" s="66"/>
      <c r="F36" s="67">
        <v>0</v>
      </c>
      <c r="G36" s="67">
        <v>0</v>
      </c>
      <c r="H36" s="67">
        <f t="shared" si="4"/>
        <v>0</v>
      </c>
      <c r="I36" s="90"/>
      <c r="J36" s="98"/>
    </row>
    <row r="37" s="53" customFormat="1" customHeight="1" spans="1:10">
      <c r="A37" s="68"/>
      <c r="B37" s="69" t="s">
        <v>37</v>
      </c>
      <c r="C37" s="70">
        <f>SUM(C33)</f>
        <v>0</v>
      </c>
      <c r="D37" s="70">
        <f t="shared" ref="D37:E37" si="12">SUM(D33)</f>
        <v>1</v>
      </c>
      <c r="E37" s="70">
        <f t="shared" si="12"/>
        <v>0</v>
      </c>
      <c r="F37" s="71">
        <f>SUM(F33:F36)</f>
        <v>0</v>
      </c>
      <c r="G37" s="71">
        <f t="shared" ref="G37:H37" si="13">SUM(G33:G36)</f>
        <v>0</v>
      </c>
      <c r="H37" s="71">
        <f t="shared" si="13"/>
        <v>0</v>
      </c>
      <c r="I37" s="92"/>
      <c r="J37" s="99"/>
    </row>
    <row r="38" customHeight="1" spans="1:10">
      <c r="A38" s="64">
        <v>8</v>
      </c>
      <c r="B38" s="65" t="s">
        <v>38</v>
      </c>
      <c r="C38" s="66">
        <v>0</v>
      </c>
      <c r="D38" s="64">
        <v>1</v>
      </c>
      <c r="E38" s="66">
        <f t="shared" si="6"/>
        <v>0</v>
      </c>
      <c r="F38" s="67">
        <v>0</v>
      </c>
      <c r="G38" s="67">
        <v>0</v>
      </c>
      <c r="H38" s="67">
        <f t="shared" si="4"/>
        <v>0</v>
      </c>
      <c r="I38" s="90"/>
      <c r="J38" s="94" t="s">
        <v>39</v>
      </c>
    </row>
    <row r="39" customHeight="1" spans="1:10">
      <c r="A39" s="64"/>
      <c r="B39" s="65"/>
      <c r="C39" s="66"/>
      <c r="D39" s="64"/>
      <c r="E39" s="66"/>
      <c r="F39" s="67">
        <v>0</v>
      </c>
      <c r="G39" s="67">
        <v>0</v>
      </c>
      <c r="H39" s="67">
        <f t="shared" si="4"/>
        <v>0</v>
      </c>
      <c r="I39" s="90"/>
      <c r="J39" s="95"/>
    </row>
    <row r="40" s="53" customFormat="1" customHeight="1" spans="1:10">
      <c r="A40" s="68"/>
      <c r="B40" s="69" t="s">
        <v>40</v>
      </c>
      <c r="C40" s="70">
        <f>SUM(C38)</f>
        <v>0</v>
      </c>
      <c r="D40" s="70">
        <f t="shared" ref="D40:E40" si="14">SUM(D38)</f>
        <v>1</v>
      </c>
      <c r="E40" s="70">
        <f t="shared" si="14"/>
        <v>0</v>
      </c>
      <c r="F40" s="71">
        <f>SUM(F38:F39)</f>
        <v>0</v>
      </c>
      <c r="G40" s="71">
        <f t="shared" ref="G40:H40" si="15">SUM(G38:G39)</f>
        <v>0</v>
      </c>
      <c r="H40" s="71">
        <f t="shared" si="15"/>
        <v>0</v>
      </c>
      <c r="I40" s="92"/>
      <c r="J40" s="96"/>
    </row>
    <row r="41" customHeight="1" spans="1:10">
      <c r="A41" s="64">
        <v>9</v>
      </c>
      <c r="B41" s="65" t="s">
        <v>41</v>
      </c>
      <c r="C41" s="66">
        <v>0</v>
      </c>
      <c r="D41" s="64">
        <v>1</v>
      </c>
      <c r="E41" s="66">
        <f t="shared" si="6"/>
        <v>0</v>
      </c>
      <c r="F41" s="67">
        <v>0</v>
      </c>
      <c r="G41" s="67">
        <v>0</v>
      </c>
      <c r="H41" s="67">
        <f t="shared" si="4"/>
        <v>0</v>
      </c>
      <c r="I41" s="90"/>
      <c r="J41" s="89" t="s">
        <v>42</v>
      </c>
    </row>
    <row r="42" customHeight="1" spans="1:10">
      <c r="A42" s="64"/>
      <c r="B42" s="65"/>
      <c r="C42" s="66"/>
      <c r="D42" s="64"/>
      <c r="E42" s="66"/>
      <c r="F42" s="67">
        <v>0</v>
      </c>
      <c r="G42" s="67">
        <v>0</v>
      </c>
      <c r="H42" s="67">
        <f t="shared" si="4"/>
        <v>0</v>
      </c>
      <c r="I42" s="90"/>
      <c r="J42" s="91"/>
    </row>
    <row r="43" customHeight="1" spans="1:10">
      <c r="A43" s="64"/>
      <c r="B43" s="65"/>
      <c r="C43" s="66"/>
      <c r="D43" s="64"/>
      <c r="E43" s="66"/>
      <c r="F43" s="67">
        <v>0</v>
      </c>
      <c r="G43" s="67">
        <v>0</v>
      </c>
      <c r="H43" s="67">
        <f t="shared" si="4"/>
        <v>0</v>
      </c>
      <c r="I43" s="90"/>
      <c r="J43" s="91"/>
    </row>
    <row r="44" s="53" customFormat="1" customHeight="1" spans="1:10">
      <c r="A44" s="68"/>
      <c r="B44" s="69" t="s">
        <v>43</v>
      </c>
      <c r="C44" s="70">
        <f>SUM(C41)</f>
        <v>0</v>
      </c>
      <c r="D44" s="70">
        <f t="shared" ref="D44:E44" si="16">SUM(D41)</f>
        <v>1</v>
      </c>
      <c r="E44" s="70">
        <f t="shared" si="16"/>
        <v>0</v>
      </c>
      <c r="F44" s="71">
        <f>SUM(F41:F43)</f>
        <v>0</v>
      </c>
      <c r="G44" s="71">
        <f t="shared" ref="G44:H44" si="17">SUM(G41:G43)</f>
        <v>0</v>
      </c>
      <c r="H44" s="71">
        <f t="shared" si="17"/>
        <v>0</v>
      </c>
      <c r="I44" s="92"/>
      <c r="J44" s="93"/>
    </row>
    <row r="45" ht="16.15" customHeight="1" spans="1:10">
      <c r="A45" s="72">
        <v>10</v>
      </c>
      <c r="B45" s="65" t="s">
        <v>44</v>
      </c>
      <c r="C45" s="66">
        <v>1200</v>
      </c>
      <c r="D45" s="64">
        <v>1</v>
      </c>
      <c r="E45" s="66">
        <f t="shared" si="6"/>
        <v>1200</v>
      </c>
      <c r="F45" s="67">
        <v>556.83</v>
      </c>
      <c r="G45" s="67">
        <v>0</v>
      </c>
      <c r="H45" s="67">
        <f>F45+G45</f>
        <v>556.83</v>
      </c>
      <c r="I45" s="100" t="s">
        <v>45</v>
      </c>
      <c r="J45" s="97"/>
    </row>
    <row r="46" customHeight="1" spans="1:10">
      <c r="A46" s="78"/>
      <c r="B46" s="65"/>
      <c r="C46" s="66"/>
      <c r="D46" s="64"/>
      <c r="E46" s="66"/>
      <c r="F46" s="67">
        <v>198</v>
      </c>
      <c r="G46" s="67">
        <v>0</v>
      </c>
      <c r="H46" s="67">
        <f t="shared" ref="H46:H51" si="18">F46+G46</f>
        <v>198</v>
      </c>
      <c r="I46" s="90" t="s">
        <v>46</v>
      </c>
      <c r="J46" s="98"/>
    </row>
    <row r="47" customHeight="1" spans="1:10">
      <c r="A47" s="78"/>
      <c r="B47" s="65"/>
      <c r="C47" s="66"/>
      <c r="D47" s="64"/>
      <c r="E47" s="66"/>
      <c r="F47" s="67">
        <v>0</v>
      </c>
      <c r="G47" s="67">
        <v>0</v>
      </c>
      <c r="H47" s="67">
        <f t="shared" si="18"/>
        <v>0</v>
      </c>
      <c r="I47" s="90"/>
      <c r="J47" s="98"/>
    </row>
    <row r="48" customHeight="1" spans="1:10">
      <c r="A48" s="78"/>
      <c r="B48" s="65"/>
      <c r="C48" s="66"/>
      <c r="D48" s="64"/>
      <c r="E48" s="66"/>
      <c r="F48" s="67">
        <v>0</v>
      </c>
      <c r="G48" s="67">
        <v>0</v>
      </c>
      <c r="H48" s="67">
        <f t="shared" si="18"/>
        <v>0</v>
      </c>
      <c r="I48" s="90"/>
      <c r="J48" s="98"/>
    </row>
    <row r="49" customHeight="1" spans="1:10">
      <c r="A49" s="78"/>
      <c r="B49" s="65"/>
      <c r="C49" s="66"/>
      <c r="D49" s="64"/>
      <c r="E49" s="66"/>
      <c r="F49" s="67">
        <v>0</v>
      </c>
      <c r="G49" s="67">
        <v>0</v>
      </c>
      <c r="H49" s="67">
        <f t="shared" si="18"/>
        <v>0</v>
      </c>
      <c r="I49" s="90"/>
      <c r="J49" s="98"/>
    </row>
    <row r="50" customHeight="1" spans="1:10">
      <c r="A50" s="78"/>
      <c r="B50" s="65"/>
      <c r="C50" s="66"/>
      <c r="D50" s="64"/>
      <c r="E50" s="66"/>
      <c r="F50" s="67">
        <v>0</v>
      </c>
      <c r="G50" s="67">
        <v>0</v>
      </c>
      <c r="H50" s="67">
        <f t="shared" si="18"/>
        <v>0</v>
      </c>
      <c r="I50" s="90"/>
      <c r="J50" s="98"/>
    </row>
    <row r="51" customHeight="1" spans="1:10">
      <c r="A51" s="75"/>
      <c r="B51" s="65"/>
      <c r="C51" s="66"/>
      <c r="D51" s="64"/>
      <c r="E51" s="66"/>
      <c r="F51" s="67">
        <v>0</v>
      </c>
      <c r="G51" s="67">
        <v>0</v>
      </c>
      <c r="H51" s="67">
        <f t="shared" si="18"/>
        <v>0</v>
      </c>
      <c r="I51" s="90"/>
      <c r="J51" s="98"/>
    </row>
    <row r="52" s="53" customFormat="1" customHeight="1" spans="1:10">
      <c r="A52" s="68"/>
      <c r="B52" s="69" t="s">
        <v>47</v>
      </c>
      <c r="C52" s="70">
        <f>SUM(C45)</f>
        <v>1200</v>
      </c>
      <c r="D52" s="70">
        <f t="shared" ref="D52:E52" si="19">SUM(D45)</f>
        <v>1</v>
      </c>
      <c r="E52" s="70">
        <f t="shared" si="19"/>
        <v>1200</v>
      </c>
      <c r="F52" s="71">
        <f>SUM(F45:F51)</f>
        <v>754.83</v>
      </c>
      <c r="G52" s="71">
        <f t="shared" ref="G52:H52" si="20">SUM(G45:G51)</f>
        <v>0</v>
      </c>
      <c r="H52" s="71">
        <f t="shared" si="20"/>
        <v>754.83</v>
      </c>
      <c r="I52" s="92"/>
      <c r="J52" s="99"/>
    </row>
    <row r="53" customHeight="1" spans="1:10">
      <c r="A53" s="68"/>
      <c r="B53" s="69" t="s">
        <v>48</v>
      </c>
      <c r="C53" s="70">
        <f>SUM(C52,C44,C40,C37,C32,C27,C24,C21,C16,C13)</f>
        <v>4500</v>
      </c>
      <c r="D53" s="70">
        <f t="shared" ref="D53:H53" si="21">SUM(D52,D44,D40,D37,D32,D27,D24,D21,D16,D13)</f>
        <v>10</v>
      </c>
      <c r="E53" s="70">
        <f t="shared" si="21"/>
        <v>4500</v>
      </c>
      <c r="F53" s="71">
        <f t="shared" si="21"/>
        <v>3307.79</v>
      </c>
      <c r="G53" s="71">
        <f t="shared" si="21"/>
        <v>0</v>
      </c>
      <c r="H53" s="71">
        <f t="shared" si="21"/>
        <v>3307.79</v>
      </c>
      <c r="I53" s="92"/>
      <c r="J53" s="101"/>
    </row>
    <row r="57" customHeight="1" spans="1:9">
      <c r="A57" s="79" t="s">
        <v>49</v>
      </c>
      <c r="B57" s="80"/>
      <c r="C57" s="81" t="s">
        <v>50</v>
      </c>
      <c r="D57" s="81"/>
      <c r="E57" s="81" t="s">
        <v>51</v>
      </c>
      <c r="F57" s="81"/>
      <c r="G57" s="81" t="s">
        <v>52</v>
      </c>
      <c r="H57" s="81"/>
      <c r="I57" s="102" t="s">
        <v>53</v>
      </c>
    </row>
    <row r="58" customHeight="1" spans="1:9">
      <c r="A58" s="82">
        <f>E53</f>
        <v>4500</v>
      </c>
      <c r="B58" s="83"/>
      <c r="C58" s="83">
        <f>H53</f>
        <v>3307.79</v>
      </c>
      <c r="D58" s="83"/>
      <c r="E58" s="83">
        <f>F53</f>
        <v>3307.79</v>
      </c>
      <c r="F58" s="83"/>
      <c r="G58" s="83">
        <f>G53</f>
        <v>0</v>
      </c>
      <c r="H58" s="83"/>
      <c r="I58" s="103">
        <f>A58-C58</f>
        <v>1192.21</v>
      </c>
    </row>
    <row r="60" customHeight="1" spans="1:9">
      <c r="A60" s="84" t="s">
        <v>54</v>
      </c>
      <c r="B60" s="85"/>
      <c r="C60" s="86" t="s">
        <v>55</v>
      </c>
      <c r="D60" s="84"/>
      <c r="E60" s="84" t="s">
        <v>56</v>
      </c>
      <c r="F60" s="84"/>
      <c r="G60" s="84" t="s">
        <v>57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5" workbookViewId="0">
      <selection activeCell="D44" sqref="D44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18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38"/>
      <c r="J7" s="39" t="s">
        <v>70</v>
      </c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71</v>
      </c>
      <c r="I8" s="41"/>
      <c r="J8" s="16" t="s">
        <v>72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73</v>
      </c>
      <c r="E10" s="20" t="s">
        <v>74</v>
      </c>
      <c r="F10" s="21"/>
      <c r="G10" s="22" t="s">
        <v>75</v>
      </c>
      <c r="H10" s="21" t="s">
        <v>76</v>
      </c>
      <c r="I10" s="20" t="s">
        <v>77</v>
      </c>
      <c r="J10" s="21"/>
      <c r="K10" s="22" t="s">
        <v>78</v>
      </c>
    </row>
    <row r="11" ht="20.1" customHeight="1" spans="2:11">
      <c r="B11" s="23">
        <v>1</v>
      </c>
      <c r="C11" s="24"/>
      <c r="D11" s="25" t="s">
        <v>79</v>
      </c>
      <c r="E11" s="23" t="s">
        <v>80</v>
      </c>
      <c r="F11" s="24"/>
      <c r="G11" s="26">
        <v>0</v>
      </c>
      <c r="H11" s="26"/>
      <c r="I11" s="43"/>
      <c r="J11" s="44"/>
      <c r="K11" s="45" t="s">
        <v>81</v>
      </c>
    </row>
    <row r="12" ht="23" customHeight="1" spans="2:11">
      <c r="B12" s="23">
        <v>2</v>
      </c>
      <c r="C12" s="24"/>
      <c r="D12" s="27"/>
      <c r="E12" s="28" t="s">
        <v>82</v>
      </c>
      <c r="F12" s="28"/>
      <c r="G12" s="26">
        <v>0</v>
      </c>
      <c r="H12" s="26"/>
      <c r="I12" s="43"/>
      <c r="J12" s="44"/>
      <c r="K12" s="45" t="s">
        <v>81</v>
      </c>
    </row>
    <row r="13" ht="20.1" customHeight="1" spans="2:11">
      <c r="B13" s="23">
        <v>3</v>
      </c>
      <c r="C13" s="24"/>
      <c r="D13" s="27"/>
      <c r="E13" s="23" t="s">
        <v>83</v>
      </c>
      <c r="F13" s="24"/>
      <c r="G13" s="26">
        <v>0</v>
      </c>
      <c r="H13" s="26"/>
      <c r="I13" s="43"/>
      <c r="J13" s="44"/>
      <c r="K13" s="45" t="s">
        <v>81</v>
      </c>
    </row>
    <row r="14" ht="20.1" customHeight="1" spans="2:11">
      <c r="B14" s="23">
        <v>4</v>
      </c>
      <c r="C14" s="24"/>
      <c r="D14" s="27"/>
      <c r="E14" s="23" t="s">
        <v>84</v>
      </c>
      <c r="F14" s="24"/>
      <c r="G14" s="26">
        <v>0</v>
      </c>
      <c r="H14" s="26"/>
      <c r="I14" s="43"/>
      <c r="J14" s="44"/>
      <c r="K14" s="45" t="s">
        <v>85</v>
      </c>
    </row>
    <row r="15" ht="20.1" customHeight="1" spans="2:11">
      <c r="B15" s="23">
        <v>5</v>
      </c>
      <c r="C15" s="24"/>
      <c r="D15" s="25" t="s">
        <v>44</v>
      </c>
      <c r="E15" s="28" t="s">
        <v>86</v>
      </c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76</v>
      </c>
      <c r="C20" s="22"/>
      <c r="D20" s="22"/>
      <c r="E20" s="22"/>
      <c r="F20" s="22"/>
      <c r="G20" s="22" t="s">
        <v>87</v>
      </c>
      <c r="H20" s="22"/>
      <c r="I20" s="22"/>
      <c r="J20" s="22"/>
      <c r="K20" s="22" t="s">
        <v>88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/>
      <c r="E23" s="17"/>
      <c r="F23" s="17" t="s">
        <v>55</v>
      </c>
      <c r="G23" s="17" t="s">
        <v>90</v>
      </c>
      <c r="H23" s="17"/>
      <c r="I23" s="17"/>
      <c r="J23" s="17" t="s">
        <v>57</v>
      </c>
      <c r="K23" s="17"/>
    </row>
    <row r="26" ht="17.4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王凤雨</v>
      </c>
      <c r="G28" s="7"/>
      <c r="H28" s="6" t="s">
        <v>61</v>
      </c>
      <c r="I28" s="5"/>
      <c r="J28" s="7" t="str">
        <f>J5</f>
        <v>经理</v>
      </c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67</v>
      </c>
      <c r="E30" s="10"/>
      <c r="F30" s="12" t="str">
        <f>F7</f>
        <v>7.18-19</v>
      </c>
      <c r="G30" s="11"/>
      <c r="H30" s="10" t="s">
        <v>69</v>
      </c>
      <c r="I30" s="38"/>
      <c r="J30" s="11" t="str">
        <f>J7</f>
        <v>7.20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71</v>
      </c>
      <c r="I31" s="41"/>
      <c r="J31" s="16" t="str">
        <f>J8</f>
        <v>HMZA-220719-BDD696</v>
      </c>
      <c r="K31" s="42"/>
    </row>
    <row r="32" ht="20.1" customHeight="1"/>
    <row r="33" ht="20.1" customHeight="1" spans="2:11">
      <c r="B33" s="28"/>
      <c r="C33" s="28"/>
      <c r="D33" s="33" t="s">
        <v>92</v>
      </c>
      <c r="E33" s="28" t="s">
        <v>93</v>
      </c>
      <c r="F33" s="28"/>
      <c r="G33" s="26" t="s">
        <v>94</v>
      </c>
      <c r="H33" s="26" t="s">
        <v>95</v>
      </c>
      <c r="I33" s="26" t="s">
        <v>48</v>
      </c>
      <c r="J33" s="26"/>
      <c r="K33" s="51" t="s">
        <v>78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3">
        <f>G34*H34</f>
        <v>0</v>
      </c>
      <c r="J34" s="44"/>
      <c r="K34" s="52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3">
        <f t="shared" ref="I35:I36" si="0">G35*H35</f>
        <v>0</v>
      </c>
      <c r="J35" s="44"/>
      <c r="K35" s="52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3">
        <f t="shared" si="0"/>
        <v>0</v>
      </c>
      <c r="J36" s="44"/>
      <c r="K36" s="52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0</v>
      </c>
      <c r="I37" s="46">
        <f>SUM(I34:J36)</f>
        <v>0</v>
      </c>
      <c r="J37" s="47"/>
      <c r="K37" s="48"/>
    </row>
    <row r="38" ht="20.1" customHeight="1" spans="2:11">
      <c r="B38" s="17" t="s">
        <v>89</v>
      </c>
      <c r="C38" s="17"/>
      <c r="D38" s="17"/>
      <c r="E38" s="17"/>
      <c r="F38" s="17" t="s">
        <v>55</v>
      </c>
      <c r="G38" s="17" t="s">
        <v>90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2021-12-08T10:11:00Z</cp:lastPrinted>
  <dcterms:modified xsi:type="dcterms:W3CDTF">2022-08-09T07:01:06Z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1043A624C3554F21A1F84B05CFD60B12</vt:lpwstr>
  </property>
</Properties>
</file>