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<sst xmlns="http://schemas.openxmlformats.org/spreadsheetml/2006/main" count="46">
  <si>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</si>
  <si>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</si>
  <si>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高原</t>
  </si>
  <si>
    <t>职位:</t>
  </si>
  <si>
    <t>总监</t>
  </si>
  <si>
    <t>发生地:</t>
  </si>
  <si>
    <t>成都、三亚</t>
  </si>
  <si>
    <t>部门:</t>
  </si>
  <si>
    <t>创意设计部</t>
  </si>
  <si>
    <t>发生日期:</t>
  </si>
  <si>
    <t>12月、1月</t>
  </si>
  <si>
    <t>报销日期:</t>
  </si>
  <si>
    <t>2021.2.1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</si>
  <si>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</si>
  <si>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</si>
  <si>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</si>
  <si>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</si>
  <si>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</si>
  <si>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</si>
  <si>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</si>
  <si>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</si>
  <si>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</si>
  <si>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</si>
  <si>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</si>
  <si>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出租车</t>
  </si>
  <si>
    <t>滴滴打车</t>
  </si>
  <si>
    <t>餐费</t>
  </si>
  <si>
    <t>1.5 成都餐费 59+149</t>
  </si>
  <si>
    <t>1.13-1.23 三亚餐费 126.5+22+38+159</t>
  </si>
  <si>
    <t>1.13-1.23 三亚餐费</t>
  </si>
  <si>
    <t>其他</t>
  </si>
  <si>
    <t>租车费</t>
  </si>
  <si>
    <t>1月13日-22日租车费</t>
  </si>
  <si>
    <t>核酸检测</t>
  </si>
  <si>
    <t>核酸检测费用、含核酸费用挂号费</t>
  </si>
  <si>
    <t>加油费</t>
  </si>
  <si>
    <t>停车费</t>
  </si>
  <si>
    <t>30+5+5+4+30+8+21+30+30+5+17+5+2+12+30+58+14+12+30+8+4+8</t>
  </si>
  <si>
    <t>采买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</si>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</sst>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28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9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19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10" fillId="5" borderId="16" applyNumberFormat="0" applyAlignment="0" applyProtection="0">
      <alignment vertical="center"/>
    </xf>
    <xf numFmtId="0" fontId="26" fillId="33" borderId="2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179" fontId="4" fillId="0" borderId="8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0" borderId="8" xfId="49" applyNumberFormat="1" applyFont="1" applyBorder="1" applyAlignment="1">
      <alignment horizontal="center" vertical="center"/>
    </xf>
    <xf numFmtId="177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3" xfId="49" applyFont="1" applyBorder="1">
      <alignment vertical="center"/>
    </xf>
    <xf numFmtId="0" fontId="4" fillId="2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5" xfId="49" applyFont="1" applyBorder="1">
      <alignment vertical="center"/>
    </xf>
    <xf numFmtId="179" fontId="4" fillId="3" borderId="6" xfId="49" applyNumberFormat="1" applyFont="1" applyFill="1" applyBorder="1" applyAlignment="1">
      <alignment horizontal="center" vertical="center"/>
    </xf>
    <xf numFmtId="179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7" fillId="3" borderId="8" xfId="49" applyFont="1" applyFill="1" applyBorder="1" applyAlignment="1">
      <alignment vertical="center" wrapText="1"/>
    </xf>
    <xf numFmtId="178" fontId="5" fillId="0" borderId="6" xfId="49" applyNumberFormat="1" applyFont="1" applyBorder="1" applyAlignment="1">
      <alignment horizontal="center" vertical="center"/>
    </xf>
    <xf numFmtId="178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7" fontId="4" fillId="0" borderId="0" xfId="49" applyNumberFormat="1" applyFont="1" applyBorder="1" applyAlignment="1">
      <alignment horizontal="left" vertical="center"/>
    </xf>
    <xf numFmtId="176" fontId="5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856615</xdr:colOff>
      <xdr:row>3</xdr:row>
      <xdr:rowOff>85725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1772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30"/>
  <sheetViews>
    <sheetView tabSelected="1" topLeftCell="A9" workbookViewId="0">
      <selection activeCell="K25" sqref="K25"/>
    </sheetView>
  </sheetViews>
  <sheetFormatPr defaultColWidth="8.83333333333333" defaultRowHeight="15.7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31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2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3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33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34"/>
      <c r="J10" s="9" t="s">
        <v>12</v>
      </c>
      <c r="K10" s="33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5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13</v>
      </c>
      <c r="C13" s="14"/>
      <c r="D13" s="15" t="s">
        <v>14</v>
      </c>
      <c r="E13" s="15" t="s">
        <v>15</v>
      </c>
      <c r="F13" s="16"/>
      <c r="G13" s="17" t="s">
        <v>16</v>
      </c>
      <c r="H13" s="16" t="s">
        <v>17</v>
      </c>
      <c r="I13" s="15" t="s">
        <v>18</v>
      </c>
      <c r="J13" s="16"/>
      <c r="K13" s="17" t="s">
        <v>19</v>
      </c>
    </row>
    <row r="14" ht="18" customHeight="1" spans="2:11">
      <c r="B14" s="18">
        <v>1</v>
      </c>
      <c r="C14" s="19"/>
      <c r="D14" s="20" t="s">
        <v>20</v>
      </c>
      <c r="E14" s="18" t="s">
        <v>21</v>
      </c>
      <c r="F14" s="19"/>
      <c r="G14" s="21">
        <v>0</v>
      </c>
      <c r="H14" s="21"/>
      <c r="I14" s="36"/>
      <c r="J14" s="37"/>
      <c r="K14" s="38" t="s">
        <v>22</v>
      </c>
    </row>
    <row r="15" ht="18" customHeight="1" spans="2:11">
      <c r="B15" s="18">
        <v>2</v>
      </c>
      <c r="C15" s="19"/>
      <c r="D15" s="22"/>
      <c r="E15" s="23" t="s">
        <v>23</v>
      </c>
      <c r="F15" s="23"/>
      <c r="G15" s="24">
        <v>249</v>
      </c>
      <c r="H15" s="24">
        <v>249</v>
      </c>
      <c r="I15" s="36"/>
      <c r="J15" s="37"/>
      <c r="K15" s="38" t="s">
        <v>24</v>
      </c>
    </row>
    <row r="16" ht="18" customHeight="1" spans="2:11">
      <c r="B16" s="18">
        <v>3</v>
      </c>
      <c r="C16" s="19"/>
      <c r="D16" s="22"/>
      <c r="E16" s="23" t="s">
        <v>23</v>
      </c>
      <c r="F16" s="23"/>
      <c r="G16" s="24">
        <f>896.2-G15</f>
        <v>647.2</v>
      </c>
      <c r="H16" s="24">
        <f>G16</f>
        <v>647.2</v>
      </c>
      <c r="I16" s="36"/>
      <c r="J16" s="37"/>
      <c r="K16" s="38" t="s">
        <v>25</v>
      </c>
    </row>
    <row r="17" ht="18" customHeight="1" spans="2:11">
      <c r="B17" s="18">
        <v>4</v>
      </c>
      <c r="C17" s="19"/>
      <c r="D17" s="22"/>
      <c r="E17" s="18" t="s">
        <v>26</v>
      </c>
      <c r="F17" s="19"/>
      <c r="G17" s="24">
        <v>208</v>
      </c>
      <c r="H17" s="24">
        <v>208</v>
      </c>
      <c r="I17" s="36"/>
      <c r="J17" s="37"/>
      <c r="K17" s="38" t="s">
        <v>27</v>
      </c>
    </row>
    <row r="18" ht="18" customHeight="1" spans="2:11">
      <c r="B18" s="18">
        <v>5</v>
      </c>
      <c r="C18" s="19"/>
      <c r="D18" s="22"/>
      <c r="E18" s="18" t="s">
        <v>26</v>
      </c>
      <c r="F18" s="19"/>
      <c r="G18" s="24">
        <v>345.5</v>
      </c>
      <c r="H18" s="24">
        <v>0</v>
      </c>
      <c r="I18" s="36">
        <f>G18</f>
        <v>345.5</v>
      </c>
      <c r="J18" s="37"/>
      <c r="K18" s="38" t="s">
        <v>28</v>
      </c>
    </row>
    <row r="19" ht="18" customHeight="1" spans="2:11">
      <c r="B19" s="18">
        <v>6</v>
      </c>
      <c r="C19" s="19"/>
      <c r="D19" s="22"/>
      <c r="E19" s="18" t="s">
        <v>26</v>
      </c>
      <c r="F19" s="19"/>
      <c r="G19" s="24">
        <f>1881.09-1.99-1</f>
        <v>1878.1</v>
      </c>
      <c r="H19" s="24">
        <v>1878.1</v>
      </c>
      <c r="I19" s="36"/>
      <c r="J19" s="37"/>
      <c r="K19" s="38" t="s">
        <v>29</v>
      </c>
    </row>
    <row r="20" ht="18" customHeight="1" spans="2:11">
      <c r="B20" s="18">
        <v>7</v>
      </c>
      <c r="C20" s="19"/>
      <c r="D20" s="20" t="s">
        <v>30</v>
      </c>
      <c r="E20" s="23" t="s">
        <v>31</v>
      </c>
      <c r="F20" s="23"/>
      <c r="G20" s="24">
        <v>2228</v>
      </c>
      <c r="H20" s="24">
        <v>2228</v>
      </c>
      <c r="I20" s="36"/>
      <c r="J20" s="37"/>
      <c r="K20" s="38" t="s">
        <v>32</v>
      </c>
    </row>
    <row r="21" ht="18" customHeight="1" spans="2:11">
      <c r="B21" s="18">
        <v>8</v>
      </c>
      <c r="C21" s="19"/>
      <c r="D21" s="22"/>
      <c r="E21" s="25" t="s">
        <v>33</v>
      </c>
      <c r="F21" s="26"/>
      <c r="G21" s="24">
        <v>338.39</v>
      </c>
      <c r="H21" s="24">
        <v>238.39</v>
      </c>
      <c r="I21" s="36">
        <v>100</v>
      </c>
      <c r="J21" s="37"/>
      <c r="K21" s="38" t="s">
        <v>34</v>
      </c>
    </row>
    <row r="22" ht="18" customHeight="1" spans="2:11">
      <c r="B22" s="18">
        <v>9</v>
      </c>
      <c r="C22" s="19"/>
      <c r="D22" s="22"/>
      <c r="E22" s="18" t="s">
        <v>35</v>
      </c>
      <c r="F22" s="19"/>
      <c r="G22" s="24">
        <v>380</v>
      </c>
      <c r="H22" s="24">
        <v>380</v>
      </c>
      <c r="I22" s="36"/>
      <c r="J22" s="37"/>
      <c r="K22" s="38"/>
    </row>
    <row r="23" ht="28.5" spans="2:11">
      <c r="B23" s="18">
        <v>10</v>
      </c>
      <c r="C23" s="19"/>
      <c r="D23" s="22"/>
      <c r="E23" s="23" t="s">
        <v>36</v>
      </c>
      <c r="F23" s="23"/>
      <c r="G23" s="24">
        <f>30+5+5+4+30+8+21+30+30+5+17+5+2+12+30+58+14+12+30+8+4+8</f>
        <v>368</v>
      </c>
      <c r="H23" s="24">
        <v>0</v>
      </c>
      <c r="I23" s="36">
        <f>G23</f>
        <v>368</v>
      </c>
      <c r="J23" s="37"/>
      <c r="K23" s="39" t="s">
        <v>37</v>
      </c>
    </row>
    <row r="24" ht="18" customHeight="1" spans="2:11">
      <c r="B24" s="18">
        <v>11</v>
      </c>
      <c r="C24" s="19"/>
      <c r="D24" s="27"/>
      <c r="E24" s="23" t="s">
        <v>38</v>
      </c>
      <c r="F24" s="23"/>
      <c r="G24" s="24">
        <v>358</v>
      </c>
      <c r="H24" s="24">
        <v>0</v>
      </c>
      <c r="I24" s="36">
        <f>G24</f>
        <v>358</v>
      </c>
      <c r="J24" s="37"/>
      <c r="K24" s="38"/>
    </row>
    <row r="25" ht="18" customHeight="1" spans="2:11">
      <c r="B25" s="15" t="s">
        <v>39</v>
      </c>
      <c r="C25" s="28"/>
      <c r="D25" s="28"/>
      <c r="E25" s="28"/>
      <c r="F25" s="16"/>
      <c r="G25" s="29">
        <f>SUM(G14:G24)</f>
        <v>7000.19</v>
      </c>
      <c r="H25" s="29">
        <f>SUM(H14:H24)</f>
        <v>5828.69</v>
      </c>
      <c r="I25" s="40">
        <f>SUM(I14:J24)</f>
        <v>1171.5</v>
      </c>
      <c r="J25" s="41"/>
      <c r="K25" s="42"/>
    </row>
    <row r="26" ht="18" customHeight="1" spans="2:11">
      <c r="B26" s="12"/>
      <c r="C26" s="12"/>
      <c r="D26" s="12"/>
      <c r="E26" s="12"/>
      <c r="F26" s="12"/>
      <c r="G26" s="12"/>
      <c r="H26" s="12"/>
      <c r="I26" s="12"/>
      <c r="J26" s="43"/>
      <c r="K26" s="12"/>
    </row>
    <row r="27" ht="18" customHeight="1" spans="2:11">
      <c r="B27" s="17" t="s">
        <v>17</v>
      </c>
      <c r="C27" s="17"/>
      <c r="D27" s="17"/>
      <c r="E27" s="17"/>
      <c r="F27" s="17"/>
      <c r="G27" s="17" t="s">
        <v>40</v>
      </c>
      <c r="H27" s="17"/>
      <c r="I27" s="17"/>
      <c r="J27" s="17"/>
      <c r="K27" s="17" t="s">
        <v>41</v>
      </c>
    </row>
    <row r="28" ht="18" customHeight="1" spans="2:11">
      <c r="B28" s="30">
        <f>H25</f>
        <v>5828.69</v>
      </c>
      <c r="C28" s="30"/>
      <c r="D28" s="30"/>
      <c r="E28" s="30"/>
      <c r="F28" s="30"/>
      <c r="G28" s="30">
        <f>I25</f>
        <v>1171.5</v>
      </c>
      <c r="H28" s="30"/>
      <c r="I28" s="30"/>
      <c r="J28" s="30"/>
      <c r="K28" s="44">
        <f>SUM(B28:J28)</f>
        <v>7000.19</v>
      </c>
    </row>
    <row r="29" spans="2:11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>
      <c r="B30" s="12" t="s">
        <v>42</v>
      </c>
      <c r="C30" s="12"/>
      <c r="D30" s="12"/>
      <c r="E30" s="12"/>
      <c r="F30" s="12" t="s">
        <v>43</v>
      </c>
      <c r="G30" s="12" t="s">
        <v>44</v>
      </c>
      <c r="H30" s="12"/>
      <c r="I30" s="12"/>
      <c r="J30" s="12" t="s">
        <v>45</v>
      </c>
      <c r="K30" s="12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19"/>
    <mergeCell ref="D20:D24"/>
  </mergeCells>
  <pageMargins left="0.699305555555556" right="0.699305555555556" top="0.75" bottom="0.75" header="0.3" footer="0.3"/>
  <pageSetup paperSize="9" scale="7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2021-01-25T08:18:00Z</dcterms:created>
  <dcterms:modified xsi:type="dcterms:W3CDTF">2021-02-01T08:14:59Z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