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<sst xmlns="http://schemas.openxmlformats.org/spreadsheetml/2006/main" count="119" uniqueCount="91">
  <si>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</si>
  <si>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</si>
  <si>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</si>
  <si>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</si>
  <si>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</si>
  <si>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</si>
  <si>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</si>
  <si>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</si>
  <si>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</si>
  <si>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</si>
  <si>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</si>
  <si>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</si>
  <si>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</si>
  <si>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</si>
  <si>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</si>
  <si>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</si>
  <si>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</si>
  <si>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</si>
  <si>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</si>
  <si>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</si>
  <si>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</si>
  <si>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</si>
  <si>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</si>
  <si>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</si>
  <si>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</si>
  <si>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</si>
  <si>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</si>
  <si>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</si>
  <si>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</si>
  <si>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</si>
  <si>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</si>
  <si>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</si>
  <si>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</si>
  <si>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</si>
  <si>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</si>
  <si>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</si>
  <si>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</si>
  <si>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</si>
  <si>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</si>
  <si>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</si>
  <si>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</si>
  <si>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</si>
  <si>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</si>
  <si>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</si>
  <si>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</si>
  <si>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</si>
  <si>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</si>
  <si>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</si>
  <si>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</si>
  <si>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</si>
  <si>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</si>
  <si>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</si>
  <si>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</si>
  <si>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</si>
  <si>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</si>
  <si>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</si>
  <si>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</si>
  <si>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</si>
  <si>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</si>
  <si>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北京、德宏</t>
  </si>
  <si>
    <t>部门:</t>
  </si>
  <si>
    <t>汽车</t>
  </si>
  <si>
    <t>发生日期:</t>
  </si>
  <si>
    <t>10.9-10.13</t>
  </si>
  <si>
    <t>报销日期:</t>
  </si>
  <si>
    <t>团号:</t>
  </si>
  <si>
    <t>HMEA-191009-SHX200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</si>
  <si>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</si>
  <si>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</si>
  <si>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</si>
  <si>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</si>
  <si>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</si>
  <si>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</si>
  <si>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</si>
  <si>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</si>
  <si>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</si>
  <si>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</si>
  <si>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过路费</t>
  </si>
  <si>
    <t>餐费</t>
  </si>
  <si>
    <t>10.9 杨宗霖 胡金磊 晚餐</t>
  </si>
  <si>
    <t>10.12 杨宗霖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</si>
  <si>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</si>
  <si>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</si>
  <si>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</si>
  <si>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</si>
  <si>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</si>
  <si>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</si>
  <si>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</si>
  <si>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</si>
  <si>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</si>
  <si>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10.9-10.12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</si>
</sst>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19" applyNumberFormat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7" workbookViewId="0">
      <selection activeCell="I1" sqref="I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10.15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239.84</v>
      </c>
      <c r="H12" s="26">
        <v>239.84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>
        <v>5</v>
      </c>
      <c r="H13" s="26">
        <v>5</v>
      </c>
      <c r="I13" s="43"/>
      <c r="J13" s="44"/>
      <c r="K13" s="45" t="s">
        <v>77</v>
      </c>
    </row>
    <row r="14" ht="20.1" customHeight="1" spans="2:11">
      <c r="B14" s="23"/>
      <c r="C14" s="24"/>
      <c r="D14" s="27"/>
      <c r="E14" s="23"/>
      <c r="F14" s="24" t="s">
        <v>78</v>
      </c>
      <c r="G14" s="26">
        <v>136</v>
      </c>
      <c r="H14" s="26">
        <v>136</v>
      </c>
      <c r="I14" s="43"/>
      <c r="J14" s="44"/>
      <c r="K14" s="45" t="s">
        <v>79</v>
      </c>
    </row>
    <row r="15" ht="20.1" customHeight="1" spans="2:11">
      <c r="B15" s="23"/>
      <c r="C15" s="24"/>
      <c r="D15" s="27"/>
      <c r="E15" s="23"/>
      <c r="G15" s="26">
        <v>50.5</v>
      </c>
      <c r="H15" s="26"/>
      <c r="I15" s="43"/>
      <c r="J15" s="44">
        <v>50.5</v>
      </c>
      <c r="K15" s="45" t="s">
        <v>80</v>
      </c>
    </row>
    <row r="16" ht="20.1" customHeight="1" spans="2:11">
      <c r="B16" s="23"/>
      <c r="C16" s="24"/>
      <c r="D16" s="27"/>
      <c r="E16" s="23"/>
      <c r="F16" s="24"/>
      <c r="G16" s="26"/>
      <c r="H16" s="29"/>
      <c r="I16" s="43"/>
      <c r="J16" s="26"/>
      <c r="K16" s="45"/>
    </row>
    <row r="17" ht="20.1" customHeight="1" spans="2:11">
      <c r="B17" s="23"/>
      <c r="C17" s="24"/>
      <c r="D17" s="27"/>
      <c r="E17" s="23"/>
      <c r="F17" s="24"/>
      <c r="G17" s="26"/>
      <c r="H17" s="29"/>
      <c r="I17" s="43"/>
      <c r="J17" s="26"/>
      <c r="K17" s="45"/>
    </row>
    <row r="18" ht="20.1" customHeight="1" spans="2:11">
      <c r="B18" s="23">
        <v>5</v>
      </c>
      <c r="C18" s="24"/>
      <c r="D18" s="25" t="s">
        <v>41</v>
      </c>
      <c r="E18" s="28"/>
      <c r="F18" s="28"/>
      <c r="G18" s="26"/>
      <c r="H18" s="26"/>
      <c r="I18" s="43"/>
      <c r="J18" s="44"/>
      <c r="K18" s="45"/>
    </row>
    <row r="19" ht="20.1" customHeight="1" spans="2:11">
      <c r="B19" s="23">
        <v>6</v>
      </c>
      <c r="C19" s="24"/>
      <c r="D19" s="27"/>
      <c r="E19" s="28"/>
      <c r="F19" s="28"/>
      <c r="G19" s="26"/>
      <c r="H19" s="26"/>
      <c r="I19" s="43"/>
      <c r="J19" s="44"/>
      <c r="K19" s="45"/>
    </row>
    <row r="20" ht="20.1" customHeight="1" spans="2:11">
      <c r="B20" s="23">
        <v>7</v>
      </c>
      <c r="C20" s="24"/>
      <c r="D20" s="30"/>
      <c r="E20" s="28"/>
      <c r="F20" s="28"/>
      <c r="G20" s="26">
        <v>0</v>
      </c>
      <c r="H20" s="26"/>
      <c r="I20" s="43"/>
      <c r="J20" s="44"/>
      <c r="K20" s="45"/>
    </row>
    <row r="21" ht="20.1" customHeight="1" spans="2:11">
      <c r="B21" s="20" t="s">
        <v>43</v>
      </c>
      <c r="C21" s="31"/>
      <c r="D21" s="31"/>
      <c r="E21" s="31"/>
      <c r="F21" s="21"/>
      <c r="G21" s="32">
        <f>SUM(G11:G20)</f>
        <v>431.34</v>
      </c>
      <c r="H21" s="32">
        <f>SUM(H11:H20)</f>
        <v>380.84</v>
      </c>
      <c r="I21" s="46">
        <f>SUM(I11:J20)</f>
        <v>50.5</v>
      </c>
      <c r="J21" s="47"/>
      <c r="K21" s="48"/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49"/>
      <c r="K22" s="17"/>
    </row>
    <row r="23" ht="20.1" customHeight="1" spans="2:11">
      <c r="B23" s="22" t="s">
        <v>70</v>
      </c>
      <c r="C23" s="22"/>
      <c r="D23" s="22"/>
      <c r="E23" s="22"/>
      <c r="F23" s="22"/>
      <c r="G23" s="22" t="s">
        <v>81</v>
      </c>
      <c r="H23" s="22"/>
      <c r="I23" s="22"/>
      <c r="J23" s="22"/>
      <c r="K23" s="22" t="s">
        <v>82</v>
      </c>
    </row>
    <row r="24" ht="20.1" customHeight="1" spans="2:11">
      <c r="B24" s="33">
        <f>H21</f>
        <v>380.84</v>
      </c>
      <c r="C24" s="33"/>
      <c r="D24" s="33"/>
      <c r="E24" s="33"/>
      <c r="F24" s="33"/>
      <c r="G24" s="33">
        <f>I21</f>
        <v>50.5</v>
      </c>
      <c r="H24" s="33"/>
      <c r="I24" s="33"/>
      <c r="J24" s="33"/>
      <c r="K24" s="50">
        <f>SUM(B24:J24)</f>
        <v>431.34</v>
      </c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 t="s">
        <v>83</v>
      </c>
      <c r="C26" s="17"/>
      <c r="D26" s="17"/>
      <c r="E26" s="17"/>
      <c r="F26" s="17" t="s">
        <v>50</v>
      </c>
      <c r="G26" s="17" t="s">
        <v>84</v>
      </c>
      <c r="H26" s="17"/>
      <c r="I26" s="17"/>
      <c r="J26" s="17" t="s">
        <v>52</v>
      </c>
      <c r="K26" s="17"/>
    </row>
    <row r="29" ht="18.75" spans="1:11">
      <c r="A29" s="2" t="s">
        <v>85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57</v>
      </c>
      <c r="K31" s="37"/>
    </row>
    <row r="32" ht="20.1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61</v>
      </c>
      <c r="K32" s="38"/>
    </row>
    <row r="33" ht="20.1" customHeight="1" spans="2:11">
      <c r="B33" s="8"/>
      <c r="C33" s="9"/>
      <c r="D33" s="10" t="s">
        <v>62</v>
      </c>
      <c r="E33" s="10"/>
      <c r="F33" s="12" t="s">
        <v>63</v>
      </c>
      <c r="G33" s="11"/>
      <c r="H33" s="10" t="s">
        <v>64</v>
      </c>
      <c r="I33" s="39"/>
      <c r="J33" s="11">
        <v>10.15</v>
      </c>
      <c r="K33" s="38"/>
    </row>
    <row r="34" ht="20.1" customHeight="1" spans="2:11">
      <c r="B34" s="13"/>
      <c r="C34" s="14"/>
      <c r="D34" s="15"/>
      <c r="E34" s="15"/>
      <c r="F34" s="16"/>
      <c r="G34" s="16"/>
      <c r="H34" s="15" t="s">
        <v>65</v>
      </c>
      <c r="I34" s="40"/>
      <c r="J34" s="41" t="s">
        <v>66</v>
      </c>
      <c r="K34" s="42"/>
    </row>
    <row r="35" ht="20.1" customHeight="1"/>
    <row r="36" ht="20.1" customHeight="1" spans="2:11">
      <c r="B36" s="28"/>
      <c r="C36" s="28"/>
      <c r="D36" s="34" t="s">
        <v>86</v>
      </c>
      <c r="E36" s="28" t="s">
        <v>87</v>
      </c>
      <c r="F36" s="28"/>
      <c r="G36" s="26" t="s">
        <v>88</v>
      </c>
      <c r="H36" s="26" t="s">
        <v>89</v>
      </c>
      <c r="I36" s="26" t="s">
        <v>43</v>
      </c>
      <c r="J36" s="26"/>
      <c r="K36" s="51" t="s">
        <v>72</v>
      </c>
    </row>
    <row r="37" ht="20.1" customHeight="1" spans="2:11">
      <c r="B37" s="28">
        <v>1</v>
      </c>
      <c r="C37" s="28"/>
      <c r="D37" s="35" t="s">
        <v>59</v>
      </c>
      <c r="E37" s="28" t="s">
        <v>90</v>
      </c>
      <c r="F37" s="28"/>
      <c r="G37" s="26">
        <v>100</v>
      </c>
      <c r="H37" s="26">
        <v>4</v>
      </c>
      <c r="I37" s="43">
        <f>G37*H37</f>
        <v>400</v>
      </c>
      <c r="J37" s="44"/>
      <c r="K37" s="52"/>
    </row>
    <row r="38" ht="20.1" customHeight="1" spans="2:11">
      <c r="B38" s="28">
        <v>2</v>
      </c>
      <c r="C38" s="28"/>
      <c r="D38" s="35" t="s">
        <v>59</v>
      </c>
      <c r="E38" s="28">
        <v>10.13</v>
      </c>
      <c r="F38" s="28"/>
      <c r="G38" s="26">
        <v>200</v>
      </c>
      <c r="H38" s="26">
        <v>1</v>
      </c>
      <c r="I38" s="43">
        <f t="shared" ref="I38:I39" si="0">G38*H38</f>
        <v>200</v>
      </c>
      <c r="J38" s="44"/>
      <c r="K38" s="52"/>
    </row>
    <row r="39" ht="20.1" customHeight="1" spans="2:11">
      <c r="B39" s="28">
        <v>3</v>
      </c>
      <c r="C39" s="28"/>
      <c r="D39" s="35"/>
      <c r="E39" s="28"/>
      <c r="F39" s="28"/>
      <c r="G39" s="26">
        <v>0</v>
      </c>
      <c r="H39" s="26">
        <v>0</v>
      </c>
      <c r="I39" s="43">
        <f t="shared" si="0"/>
        <v>0</v>
      </c>
      <c r="J39" s="44"/>
      <c r="K39" s="52"/>
    </row>
    <row r="40" ht="20.1" customHeight="1" spans="2:11">
      <c r="B40" s="20" t="s">
        <v>43</v>
      </c>
      <c r="C40" s="31"/>
      <c r="D40" s="31"/>
      <c r="E40" s="31"/>
      <c r="F40" s="21"/>
      <c r="G40" s="32"/>
      <c r="H40" s="32">
        <f>SUM(H22:H39)</f>
        <v>5</v>
      </c>
      <c r="I40" s="46">
        <f>SUM(I37:J39)</f>
        <v>600</v>
      </c>
      <c r="J40" s="47"/>
      <c r="K40" s="48"/>
    </row>
    <row r="41" ht="20.1" customHeight="1" spans="2:11">
      <c r="B41" s="17" t="s">
        <v>83</v>
      </c>
      <c r="C41" s="17"/>
      <c r="D41" s="17"/>
      <c r="E41" s="17"/>
      <c r="F41" s="17" t="s">
        <v>50</v>
      </c>
      <c r="G41" s="17" t="s">
        <v>84</v>
      </c>
      <c r="H41" s="17"/>
      <c r="I41" s="17"/>
      <c r="J41" s="17" t="s">
        <v>52</v>
      </c>
      <c r="K41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3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2019-10-15T02:15:47Z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