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60" windowHeight="12200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<sst xmlns="http://schemas.openxmlformats.org/spreadsheetml/2006/main" count="78" uniqueCount="77">
  <si>
    <t>【借款报销单】</t>
  </si>
  <si>
    <t>团号：HMJB-250113-WFY460</t>
  </si>
  <si>
    <t>2025.2.8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</si>
  <si>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</si>
  <si>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</si>
  <si>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</si>
  <si>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</si>
  <si>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</si>
  <si>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</si>
  <si>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</si>
  <si>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</si>
  <si>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</si>
  <si>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</si>
  <si>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</si>
  <si>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</si>
  <si>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</si>
  <si>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</si>
  <si>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</si>
  <si>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</si>
  <si>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</si>
  <si>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</si>
  <si>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</si>
  <si>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</si>
  <si>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</si>
  <si>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</si>
  <si>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</si>
  <si>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</si>
  <si>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</si>
  <si>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</si>
  <si>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</si>
  <si>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</si>
  <si>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</si>
  <si>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</si>
  <si>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</si>
  <si>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</si>
  <si>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</si>
  <si>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</si>
  <si>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</si>
  <si>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</si>
  <si>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</si>
  <si>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</si>
  <si>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</si>
  <si>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头巾-团建</t>
  </si>
  <si>
    <t>包-团建</t>
  </si>
  <si>
    <t>小蜜蜂+计时器</t>
  </si>
  <si>
    <t>磁铁</t>
  </si>
  <si>
    <t>喉糖</t>
  </si>
  <si>
    <t>摇铃</t>
  </si>
  <si>
    <t>小蜜蜂</t>
  </si>
  <si>
    <t>激光翻页笔</t>
  </si>
  <si>
    <t>记号笔 黑、红、绿</t>
  </si>
  <si>
    <t>记号笔 蓝</t>
  </si>
  <si>
    <t>油漆笔 白色+金色</t>
  </si>
  <si>
    <t>白板笔 白色</t>
  </si>
  <si>
    <t>白板笔 蓝</t>
  </si>
  <si>
    <t>白板笔 红</t>
  </si>
  <si>
    <t>记号笔 红 黑 蓝</t>
  </si>
  <si>
    <t>白板</t>
  </si>
  <si>
    <t>白板纸</t>
  </si>
  <si>
    <t>白板夹子</t>
  </si>
  <si>
    <t>除胶剂</t>
  </si>
  <si>
    <t>白酒10瓶</t>
  </si>
  <si>
    <t>白酒2瓶</t>
  </si>
  <si>
    <t>可乐雪碧</t>
  </si>
  <si>
    <t>可乐雪碧（京东外卖18.45+81.45）</t>
  </si>
  <si>
    <t>红酒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</si>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</sst>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30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9" borderId="9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0" borderId="12" applyNumberFormat="0" applyAlignment="0" applyProtection="0">
      <alignment vertical="center"/>
    </xf>
    <xf numFmtId="0" fontId="19" fillId="11" borderId="13" applyNumberFormat="0" applyAlignment="0" applyProtection="0">
      <alignment vertical="center"/>
    </xf>
    <xf numFmtId="0" fontId="20" fillId="11" borderId="12" applyNumberFormat="0" applyAlignment="0" applyProtection="0">
      <alignment vertical="center"/>
    </xf>
    <xf numFmtId="0" fontId="21" fillId="12" borderId="14" applyNumberFormat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6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2" fillId="0" borderId="0" xfId="5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7" fontId="3" fillId="4" borderId="1" xfId="0" applyNumberFormat="1" applyFont="1" applyFill="1" applyBorder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176" fontId="1" fillId="6" borderId="1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6" fillId="0" borderId="5" xfId="0" applyFont="1" applyFill="1" applyBorder="1" applyAlignment="1">
      <alignment horizontal="left" vertical="center"/>
    </xf>
    <xf numFmtId="177" fontId="3" fillId="7" borderId="1" xfId="0" applyNumberFormat="1" applyFont="1" applyFill="1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176" fontId="1" fillId="6" borderId="1" xfId="0" applyNumberFormat="1" applyFont="1" applyFill="1" applyBorder="1" applyAlignment="1">
      <alignment horizontal="right" vertical="center"/>
    </xf>
    <xf numFmtId="176" fontId="7" fillId="0" borderId="1" xfId="0" applyNumberFormat="1" applyFont="1" applyBorder="1" applyAlignment="1">
      <alignment horizontal="right" vertical="center"/>
    </xf>
    <xf numFmtId="176" fontId="0" fillId="0" borderId="1" xfId="0" applyNumberFormat="1" applyFill="1" applyBorder="1" applyAlignment="1">
      <alignment horizontal="right" vertical="center"/>
    </xf>
    <xf numFmtId="176" fontId="7" fillId="0" borderId="1" xfId="0" applyNumberFormat="1" applyFont="1" applyFill="1" applyBorder="1" applyAlignment="1">
      <alignment horizontal="right" vertical="center"/>
    </xf>
    <xf numFmtId="0" fontId="2" fillId="0" borderId="0" xfId="50" applyFont="1">
      <alignment vertical="center"/>
    </xf>
    <xf numFmtId="0" fontId="1" fillId="0" borderId="0" xfId="0" applyFont="1" applyFill="1" applyAlignment="1">
      <alignment horizontal="left" vertical="center"/>
    </xf>
    <xf numFmtId="0" fontId="1" fillId="0" borderId="5" xfId="0" applyFont="1" applyFill="1" applyBorder="1" applyAlignment="1">
      <alignment horizontal="left" vertical="center"/>
    </xf>
    <xf numFmtId="0" fontId="0" fillId="0" borderId="1" xfId="0" applyBorder="1">
      <alignment vertical="center"/>
    </xf>
    <xf numFmtId="0" fontId="8" fillId="0" borderId="2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1" fillId="6" borderId="1" xfId="0" applyFont="1" applyFill="1" applyBorder="1">
      <alignment vertical="center"/>
    </xf>
    <xf numFmtId="0" fontId="8" fillId="0" borderId="3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0" fillId="0" borderId="1" xfId="0" applyFont="1" applyBorder="1">
      <alignment vertical="center"/>
    </xf>
    <xf numFmtId="0" fontId="8" fillId="0" borderId="2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0" fillId="0" borderId="1" xfId="0" applyFill="1" applyBorder="1">
      <alignment vertical="center"/>
    </xf>
    <xf numFmtId="0" fontId="9" fillId="0" borderId="6" xfId="0" applyFont="1" applyBorder="1" applyAlignment="1">
      <alignment horizontal="left" vertical="center"/>
    </xf>
    <xf numFmtId="0" fontId="7" fillId="0" borderId="1" xfId="0" applyFont="1" applyBorder="1">
      <alignment vertical="center"/>
    </xf>
    <xf numFmtId="0" fontId="0" fillId="0" borderId="0" xfId="0" applyAlignment="1">
      <alignment vertical="center"/>
    </xf>
    <xf numFmtId="0" fontId="7" fillId="0" borderId="1" xfId="0" applyFont="1" applyFill="1" applyBorder="1">
      <alignment vertical="center"/>
    </xf>
    <xf numFmtId="0" fontId="5" fillId="4" borderId="7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/>
    </xf>
    <xf numFmtId="0" fontId="3" fillId="7" borderId="8" xfId="0" applyFont="1" applyFill="1" applyBorder="1" applyAlignment="1">
      <alignment horizontal="center" vertical="center"/>
    </xf>
    <xf numFmtId="178" fontId="5" fillId="5" borderId="7" xfId="0" applyNumberFormat="1" applyFont="1" applyFill="1" applyBorder="1" applyAlignment="1">
      <alignment horizontal="center" vertical="center"/>
    </xf>
    <xf numFmtId="178" fontId="5" fillId="5" borderId="8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7" fillId="0" borderId="1" xfId="0" applyFont="1" applyFill="1" applyBorder="1" applyAlignment="1">
      <alignment vertical="center" wrapText="1"/>
    </xf>
    <xf numFmtId="0" fontId="8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78"/>
  <sheetViews>
    <sheetView tabSelected="1" zoomScale="58" zoomScaleNormal="58" topLeftCell="A54" workbookViewId="0">
      <selection activeCell="K61" sqref="K61"/>
    </sheetView>
  </sheetViews>
  <sheetFormatPr defaultColWidth="9" defaultRowHeight="21" customHeight="1"/>
  <cols>
    <col min="1" max="1" width="9" style="2"/>
    <col min="2" max="2" width="16.7307692307692" customWidth="1"/>
    <col min="3" max="3" width="13" style="3" customWidth="1"/>
    <col min="4" max="4" width="9" style="2"/>
    <col min="5" max="5" width="13" style="2" customWidth="1"/>
    <col min="6" max="6" width="13" customWidth="1"/>
    <col min="7" max="7" width="8.39423076923077" customWidth="1"/>
    <col min="8" max="8" width="13" customWidth="1"/>
    <col min="9" max="9" width="58.1153846153846" customWidth="1"/>
    <col min="10" max="10" width="39.4615384615385" customWidth="1"/>
    <col min="11" max="11" width="11.5192307692308" customWidth="1"/>
    <col min="14" max="14" width="10.6923076923077"/>
  </cols>
  <sheetData>
    <row r="2" customHeight="1" spans="3:12">
      <c r="C2" s="4" t="s">
        <v>0</v>
      </c>
      <c r="D2" s="4"/>
      <c r="E2" s="4"/>
      <c r="F2" s="4"/>
      <c r="G2" s="4"/>
      <c r="H2" s="4"/>
      <c r="I2" s="31"/>
      <c r="J2" s="31"/>
      <c r="K2" s="31"/>
      <c r="L2" s="31"/>
    </row>
    <row r="4" customHeight="1" spans="8:10">
      <c r="H4" s="23" t="s">
        <v>1</v>
      </c>
      <c r="I4" s="23"/>
      <c r="J4" s="32" t="s">
        <v>2</v>
      </c>
    </row>
    <row r="5" customHeight="1" spans="8:10">
      <c r="H5" s="24"/>
      <c r="I5" s="24"/>
      <c r="J5" s="33"/>
    </row>
    <row r="6" customHeight="1" spans="1:10">
      <c r="A6" s="5" t="s">
        <v>3</v>
      </c>
      <c r="B6" s="6" t="s">
        <v>4</v>
      </c>
      <c r="C6" s="7" t="s">
        <v>5</v>
      </c>
      <c r="D6" s="7"/>
      <c r="E6" s="7"/>
      <c r="F6" s="25" t="s">
        <v>6</v>
      </c>
      <c r="G6" s="25"/>
      <c r="H6" s="25"/>
      <c r="I6" s="25"/>
      <c r="J6" s="6" t="s">
        <v>7</v>
      </c>
    </row>
    <row r="7" customHeight="1" spans="1:10">
      <c r="A7" s="5"/>
      <c r="B7" s="6"/>
      <c r="C7" s="8" t="s">
        <v>8</v>
      </c>
      <c r="D7" s="9" t="s">
        <v>9</v>
      </c>
      <c r="E7" s="7" t="s">
        <v>10</v>
      </c>
      <c r="F7" s="25" t="s">
        <v>11</v>
      </c>
      <c r="G7" s="25" t="s">
        <v>12</v>
      </c>
      <c r="H7" s="25" t="s">
        <v>13</v>
      </c>
      <c r="I7" s="25" t="s">
        <v>14</v>
      </c>
      <c r="J7" s="6"/>
    </row>
    <row r="8" customHeight="1" spans="1:10">
      <c r="A8" s="10">
        <v>1</v>
      </c>
      <c r="B8" s="11" t="s">
        <v>15</v>
      </c>
      <c r="C8" s="12">
        <v>0</v>
      </c>
      <c r="D8" s="10">
        <v>1</v>
      </c>
      <c r="E8" s="12">
        <f>C8*D8</f>
        <v>0</v>
      </c>
      <c r="F8" s="26">
        <v>0</v>
      </c>
      <c r="G8" s="26">
        <v>0</v>
      </c>
      <c r="H8" s="26">
        <f t="shared" ref="H8:H43" si="0">F8+G8</f>
        <v>0</v>
      </c>
      <c r="I8" s="34"/>
      <c r="J8" s="35" t="s">
        <v>16</v>
      </c>
    </row>
    <row r="9" customHeight="1" spans="1:10">
      <c r="A9" s="10"/>
      <c r="B9" s="11"/>
      <c r="C9" s="12"/>
      <c r="D9" s="10"/>
      <c r="E9" s="12"/>
      <c r="F9" s="26">
        <v>0</v>
      </c>
      <c r="G9" s="26">
        <v>0</v>
      </c>
      <c r="H9" s="26">
        <f t="shared" si="0"/>
        <v>0</v>
      </c>
      <c r="I9" s="34"/>
      <c r="J9" s="36"/>
    </row>
    <row r="10" customHeight="1" spans="1:10">
      <c r="A10" s="10"/>
      <c r="B10" s="11"/>
      <c r="C10" s="12"/>
      <c r="D10" s="10"/>
      <c r="E10" s="12"/>
      <c r="F10" s="26">
        <v>0</v>
      </c>
      <c r="G10" s="26">
        <v>0</v>
      </c>
      <c r="H10" s="26">
        <f t="shared" si="0"/>
        <v>0</v>
      </c>
      <c r="I10" s="34"/>
      <c r="J10" s="36"/>
    </row>
    <row r="11" customHeight="1" spans="1:10">
      <c r="A11" s="10"/>
      <c r="B11" s="11"/>
      <c r="C11" s="12"/>
      <c r="D11" s="10"/>
      <c r="E11" s="12"/>
      <c r="F11" s="26">
        <v>0</v>
      </c>
      <c r="G11" s="26">
        <v>0</v>
      </c>
      <c r="H11" s="26">
        <f t="shared" si="0"/>
        <v>0</v>
      </c>
      <c r="I11" s="34"/>
      <c r="J11" s="36"/>
    </row>
    <row r="12" customHeight="1" spans="1:10">
      <c r="A12" s="10"/>
      <c r="B12" s="11"/>
      <c r="C12" s="12"/>
      <c r="D12" s="10"/>
      <c r="E12" s="12"/>
      <c r="F12" s="26">
        <v>0</v>
      </c>
      <c r="G12" s="26">
        <v>0</v>
      </c>
      <c r="H12" s="26">
        <f t="shared" si="0"/>
        <v>0</v>
      </c>
      <c r="I12" s="34"/>
      <c r="J12" s="36"/>
    </row>
    <row r="13" s="1" customFormat="1" customHeight="1" spans="1:10">
      <c r="A13" s="13"/>
      <c r="B13" s="14" t="s">
        <v>17</v>
      </c>
      <c r="C13" s="15">
        <f>SUM(C8)</f>
        <v>0</v>
      </c>
      <c r="D13" s="15">
        <f>SUM(D8)</f>
        <v>1</v>
      </c>
      <c r="E13" s="15">
        <f>SUM(E8)</f>
        <v>0</v>
      </c>
      <c r="F13" s="27">
        <f>SUM(F8:F12)</f>
        <v>0</v>
      </c>
      <c r="G13" s="27">
        <f t="shared" ref="G13:H13" si="1">SUM(G8:G12)</f>
        <v>0</v>
      </c>
      <c r="H13" s="27">
        <f t="shared" si="1"/>
        <v>0</v>
      </c>
      <c r="I13" s="37"/>
      <c r="J13" s="38"/>
    </row>
    <row r="14" customHeight="1" spans="1:10">
      <c r="A14" s="16">
        <v>2</v>
      </c>
      <c r="B14" s="17" t="s">
        <v>18</v>
      </c>
      <c r="C14" s="18">
        <v>0</v>
      </c>
      <c r="D14" s="16">
        <v>1</v>
      </c>
      <c r="E14" s="18">
        <f t="shared" ref="E14:E45" si="2">C14*D14</f>
        <v>0</v>
      </c>
      <c r="F14" s="26">
        <v>0</v>
      </c>
      <c r="G14" s="26">
        <v>0</v>
      </c>
      <c r="H14" s="26">
        <f t="shared" si="0"/>
        <v>0</v>
      </c>
      <c r="I14" s="34"/>
      <c r="J14" s="35" t="s">
        <v>19</v>
      </c>
    </row>
    <row r="15" customHeight="1" spans="1:10">
      <c r="A15" s="19"/>
      <c r="B15" s="20"/>
      <c r="C15" s="21"/>
      <c r="D15" s="19"/>
      <c r="E15" s="21"/>
      <c r="F15" s="26">
        <v>0</v>
      </c>
      <c r="G15" s="26">
        <v>0</v>
      </c>
      <c r="H15" s="26">
        <f t="shared" ref="H15" si="3">F15+G15</f>
        <v>0</v>
      </c>
      <c r="I15" s="34"/>
      <c r="J15" s="36"/>
    </row>
    <row r="16" s="1" customFormat="1" customHeight="1" spans="1:10">
      <c r="A16" s="13"/>
      <c r="B16" s="14" t="s">
        <v>20</v>
      </c>
      <c r="C16" s="15">
        <f>SUM(C14)</f>
        <v>0</v>
      </c>
      <c r="D16" s="15">
        <f>SUM(D14)</f>
        <v>1</v>
      </c>
      <c r="E16" s="15">
        <f>SUM(E14)</f>
        <v>0</v>
      </c>
      <c r="F16" s="27">
        <f>SUM(F14:F15)</f>
        <v>0</v>
      </c>
      <c r="G16" s="27">
        <f>SUM(G14:G15)</f>
        <v>0</v>
      </c>
      <c r="H16" s="27">
        <f>SUM(H14:H15)</f>
        <v>0</v>
      </c>
      <c r="I16" s="37"/>
      <c r="J16" s="38"/>
    </row>
    <row r="17" customHeight="1" spans="1:10">
      <c r="A17" s="10">
        <v>3</v>
      </c>
      <c r="B17" s="11" t="s">
        <v>21</v>
      </c>
      <c r="C17" s="12">
        <v>0</v>
      </c>
      <c r="D17" s="10"/>
      <c r="E17" s="12">
        <f t="shared" si="2"/>
        <v>0</v>
      </c>
      <c r="F17" s="26">
        <v>0</v>
      </c>
      <c r="G17" s="26">
        <v>0</v>
      </c>
      <c r="H17" s="26">
        <f>F17+G17</f>
        <v>0</v>
      </c>
      <c r="I17" s="34"/>
      <c r="J17" s="39" t="s">
        <v>22</v>
      </c>
    </row>
    <row r="18" customHeight="1" spans="1:10">
      <c r="A18" s="10"/>
      <c r="B18" s="11"/>
      <c r="C18" s="12"/>
      <c r="D18" s="10"/>
      <c r="E18" s="12"/>
      <c r="F18" s="26">
        <v>0</v>
      </c>
      <c r="G18" s="26">
        <v>0</v>
      </c>
      <c r="H18" s="26">
        <f t="shared" si="0"/>
        <v>0</v>
      </c>
      <c r="I18" s="34"/>
      <c r="J18" s="40"/>
    </row>
    <row r="19" customHeight="1" spans="1:10">
      <c r="A19" s="10"/>
      <c r="B19" s="11"/>
      <c r="C19" s="12"/>
      <c r="D19" s="10"/>
      <c r="E19" s="12"/>
      <c r="F19" s="26">
        <v>0</v>
      </c>
      <c r="G19" s="26">
        <v>0</v>
      </c>
      <c r="H19" s="26">
        <f t="shared" si="0"/>
        <v>0</v>
      </c>
      <c r="I19" s="34"/>
      <c r="J19" s="40"/>
    </row>
    <row r="20" customHeight="1" spans="1:10">
      <c r="A20" s="10"/>
      <c r="B20" s="11"/>
      <c r="C20" s="12"/>
      <c r="D20" s="10"/>
      <c r="E20" s="12"/>
      <c r="F20" s="26">
        <v>0</v>
      </c>
      <c r="G20" s="26">
        <v>0</v>
      </c>
      <c r="H20" s="26">
        <f t="shared" si="0"/>
        <v>0</v>
      </c>
      <c r="I20" s="34"/>
      <c r="J20" s="40"/>
    </row>
    <row r="21" s="1" customFormat="1" customHeight="1" spans="1:10">
      <c r="A21" s="13"/>
      <c r="B21" s="14" t="s">
        <v>23</v>
      </c>
      <c r="C21" s="15">
        <f>SUM(C17)</f>
        <v>0</v>
      </c>
      <c r="D21" s="15">
        <f t="shared" ref="D21:E21" si="4">SUM(D17)</f>
        <v>0</v>
      </c>
      <c r="E21" s="15">
        <f t="shared" si="4"/>
        <v>0</v>
      </c>
      <c r="F21" s="27">
        <f>SUM(F17:F20)</f>
        <v>0</v>
      </c>
      <c r="G21" s="27">
        <f t="shared" ref="G21:H21" si="5">SUM(G17:G20)</f>
        <v>0</v>
      </c>
      <c r="H21" s="27">
        <f t="shared" si="5"/>
        <v>0</v>
      </c>
      <c r="I21" s="37"/>
      <c r="J21" s="41"/>
    </row>
    <row r="22" customHeight="1" spans="1:10">
      <c r="A22" s="10">
        <v>4</v>
      </c>
      <c r="B22" s="11" t="s">
        <v>24</v>
      </c>
      <c r="C22" s="12">
        <v>0</v>
      </c>
      <c r="D22" s="10">
        <v>1</v>
      </c>
      <c r="E22" s="12">
        <f t="shared" si="2"/>
        <v>0</v>
      </c>
      <c r="F22" s="26">
        <v>0</v>
      </c>
      <c r="G22" s="26">
        <v>0</v>
      </c>
      <c r="H22" s="26">
        <f t="shared" si="0"/>
        <v>0</v>
      </c>
      <c r="I22" s="42"/>
      <c r="J22" s="39" t="s">
        <v>25</v>
      </c>
    </row>
    <row r="23" customHeight="1" spans="1:10">
      <c r="A23" s="10"/>
      <c r="B23" s="11"/>
      <c r="C23" s="12"/>
      <c r="D23" s="10"/>
      <c r="E23" s="12"/>
      <c r="F23" s="26">
        <v>0</v>
      </c>
      <c r="G23" s="26">
        <v>0</v>
      </c>
      <c r="H23" s="26">
        <f t="shared" si="0"/>
        <v>0</v>
      </c>
      <c r="I23" s="42"/>
      <c r="J23" s="40"/>
    </row>
    <row r="24" s="1" customFormat="1" customHeight="1" spans="1:10">
      <c r="A24" s="13"/>
      <c r="B24" s="14" t="s">
        <v>26</v>
      </c>
      <c r="C24" s="15">
        <f>SUM(C22)</f>
        <v>0</v>
      </c>
      <c r="D24" s="15">
        <f t="shared" ref="D24:E24" si="6">SUM(D22)</f>
        <v>1</v>
      </c>
      <c r="E24" s="15">
        <f t="shared" si="6"/>
        <v>0</v>
      </c>
      <c r="F24" s="27">
        <f>SUM(F22:F23)</f>
        <v>0</v>
      </c>
      <c r="G24" s="27">
        <f t="shared" ref="G24:H24" si="7">SUM(G22:G23)</f>
        <v>0</v>
      </c>
      <c r="H24" s="27">
        <f t="shared" si="7"/>
        <v>0</v>
      </c>
      <c r="I24" s="37"/>
      <c r="J24" s="41"/>
    </row>
    <row r="25" customHeight="1" spans="1:10">
      <c r="A25" s="16">
        <v>5</v>
      </c>
      <c r="B25" s="17" t="s">
        <v>27</v>
      </c>
      <c r="C25" s="18">
        <v>0</v>
      </c>
      <c r="D25" s="16">
        <v>1</v>
      </c>
      <c r="E25" s="18">
        <f t="shared" si="2"/>
        <v>0</v>
      </c>
      <c r="F25" s="26">
        <v>0</v>
      </c>
      <c r="G25" s="26">
        <v>0</v>
      </c>
      <c r="H25" s="26">
        <f t="shared" si="0"/>
        <v>0</v>
      </c>
      <c r="I25" s="42"/>
      <c r="J25" s="35" t="s">
        <v>28</v>
      </c>
    </row>
    <row r="26" customHeight="1" spans="1:10">
      <c r="A26" s="19"/>
      <c r="B26" s="20"/>
      <c r="C26" s="21"/>
      <c r="D26" s="19"/>
      <c r="E26" s="21"/>
      <c r="F26" s="26">
        <v>0</v>
      </c>
      <c r="G26" s="26">
        <v>0</v>
      </c>
      <c r="H26" s="26">
        <f t="shared" ref="H26" si="8">F26+G26</f>
        <v>0</v>
      </c>
      <c r="I26" s="34"/>
      <c r="J26" s="36"/>
    </row>
    <row r="27" s="1" customFormat="1" customHeight="1" spans="1:10">
      <c r="A27" s="13"/>
      <c r="B27" s="14" t="s">
        <v>29</v>
      </c>
      <c r="C27" s="15">
        <f>SUM(C25)</f>
        <v>0</v>
      </c>
      <c r="D27" s="15">
        <f t="shared" ref="D27:E27" si="9">SUM(D25)</f>
        <v>1</v>
      </c>
      <c r="E27" s="15">
        <f t="shared" si="9"/>
        <v>0</v>
      </c>
      <c r="F27" s="27">
        <f>SUM(F25:F26)</f>
        <v>0</v>
      </c>
      <c r="G27" s="27">
        <f>SUM(G25:G26)</f>
        <v>0</v>
      </c>
      <c r="H27" s="27">
        <f t="shared" ref="H27" si="10">SUM(H25:H26)</f>
        <v>0</v>
      </c>
      <c r="I27" s="37"/>
      <c r="J27" s="38"/>
    </row>
    <row r="28" customHeight="1" spans="1:10">
      <c r="A28" s="10">
        <v>6</v>
      </c>
      <c r="B28" s="11" t="s">
        <v>30</v>
      </c>
      <c r="C28" s="12">
        <v>0</v>
      </c>
      <c r="D28" s="10">
        <v>1</v>
      </c>
      <c r="E28" s="12">
        <f t="shared" si="2"/>
        <v>0</v>
      </c>
      <c r="F28" s="26">
        <v>0</v>
      </c>
      <c r="G28" s="26">
        <v>0</v>
      </c>
      <c r="H28" s="26">
        <f t="shared" si="0"/>
        <v>0</v>
      </c>
      <c r="I28" s="34"/>
      <c r="J28" s="35" t="s">
        <v>31</v>
      </c>
    </row>
    <row r="29" customHeight="1" spans="1:10">
      <c r="A29" s="10"/>
      <c r="B29" s="11"/>
      <c r="C29" s="12"/>
      <c r="D29" s="10"/>
      <c r="E29" s="12"/>
      <c r="F29" s="26">
        <v>0</v>
      </c>
      <c r="G29" s="26">
        <v>0</v>
      </c>
      <c r="H29" s="26">
        <f t="shared" si="0"/>
        <v>0</v>
      </c>
      <c r="I29" s="34"/>
      <c r="J29" s="40"/>
    </row>
    <row r="30" customHeight="1" spans="1:10">
      <c r="A30" s="10"/>
      <c r="B30" s="11"/>
      <c r="C30" s="12"/>
      <c r="D30" s="10"/>
      <c r="E30" s="12"/>
      <c r="F30" s="26">
        <v>0</v>
      </c>
      <c r="G30" s="26">
        <v>0</v>
      </c>
      <c r="H30" s="26">
        <f t="shared" si="0"/>
        <v>0</v>
      </c>
      <c r="I30" s="34"/>
      <c r="J30" s="40"/>
    </row>
    <row r="31" customHeight="1" spans="1:10">
      <c r="A31" s="10"/>
      <c r="B31" s="11"/>
      <c r="C31" s="12"/>
      <c r="D31" s="10"/>
      <c r="E31" s="12"/>
      <c r="F31" s="26">
        <v>0</v>
      </c>
      <c r="G31" s="26">
        <v>0</v>
      </c>
      <c r="H31" s="26">
        <f t="shared" si="0"/>
        <v>0</v>
      </c>
      <c r="I31" s="34"/>
      <c r="J31" s="40"/>
    </row>
    <row r="32" s="1" customFormat="1" customHeight="1" spans="1:10">
      <c r="A32" s="13"/>
      <c r="B32" s="14" t="s">
        <v>32</v>
      </c>
      <c r="C32" s="15">
        <f>SUM(C28)</f>
        <v>0</v>
      </c>
      <c r="D32" s="15">
        <f t="shared" ref="D32:E32" si="11">SUM(D28)</f>
        <v>1</v>
      </c>
      <c r="E32" s="15">
        <f t="shared" si="11"/>
        <v>0</v>
      </c>
      <c r="F32" s="27">
        <f>SUM(F28:F31)</f>
        <v>0</v>
      </c>
      <c r="G32" s="27">
        <f t="shared" ref="G32:H32" si="12">SUM(G28:G31)</f>
        <v>0</v>
      </c>
      <c r="H32" s="27">
        <f t="shared" si="12"/>
        <v>0</v>
      </c>
      <c r="I32" s="37"/>
      <c r="J32" s="41"/>
    </row>
    <row r="33" customHeight="1" spans="1:10">
      <c r="A33" s="10">
        <v>7</v>
      </c>
      <c r="B33" s="11" t="s">
        <v>33</v>
      </c>
      <c r="C33" s="12">
        <v>0</v>
      </c>
      <c r="D33" s="10">
        <v>1</v>
      </c>
      <c r="E33" s="12">
        <f t="shared" si="2"/>
        <v>0</v>
      </c>
      <c r="F33" s="26">
        <v>0</v>
      </c>
      <c r="G33" s="26">
        <v>0</v>
      </c>
      <c r="H33" s="26">
        <f t="shared" si="0"/>
        <v>0</v>
      </c>
      <c r="I33" s="34"/>
      <c r="J33" s="43"/>
    </row>
    <row r="34" customHeight="1" spans="1:10">
      <c r="A34" s="10"/>
      <c r="B34" s="11"/>
      <c r="C34" s="12"/>
      <c r="D34" s="10"/>
      <c r="E34" s="12"/>
      <c r="F34" s="26">
        <v>0</v>
      </c>
      <c r="G34" s="26">
        <v>0</v>
      </c>
      <c r="H34" s="26">
        <f t="shared" si="0"/>
        <v>0</v>
      </c>
      <c r="I34" s="34"/>
      <c r="J34" s="44"/>
    </row>
    <row r="35" customHeight="1" spans="1:10">
      <c r="A35" s="10"/>
      <c r="B35" s="11"/>
      <c r="C35" s="12"/>
      <c r="D35" s="10"/>
      <c r="E35" s="12"/>
      <c r="F35" s="26">
        <v>0</v>
      </c>
      <c r="G35" s="26">
        <v>0</v>
      </c>
      <c r="H35" s="26">
        <f t="shared" si="0"/>
        <v>0</v>
      </c>
      <c r="I35" s="34"/>
      <c r="J35" s="44"/>
    </row>
    <row r="36" customHeight="1" spans="1:10">
      <c r="A36" s="10"/>
      <c r="B36" s="11"/>
      <c r="C36" s="12"/>
      <c r="D36" s="10"/>
      <c r="E36" s="12"/>
      <c r="F36" s="26">
        <v>0</v>
      </c>
      <c r="G36" s="26">
        <v>0</v>
      </c>
      <c r="H36" s="26">
        <f t="shared" si="0"/>
        <v>0</v>
      </c>
      <c r="I36" s="34"/>
      <c r="J36" s="44"/>
    </row>
    <row r="37" s="1" customFormat="1" customHeight="1" spans="1:10">
      <c r="A37" s="13"/>
      <c r="B37" s="14" t="s">
        <v>34</v>
      </c>
      <c r="C37" s="15">
        <f>SUM(C33)</f>
        <v>0</v>
      </c>
      <c r="D37" s="15">
        <f t="shared" ref="D37:E37" si="13">SUM(D33)</f>
        <v>1</v>
      </c>
      <c r="E37" s="15">
        <f t="shared" si="13"/>
        <v>0</v>
      </c>
      <c r="F37" s="27">
        <f>SUM(F33:F36)</f>
        <v>0</v>
      </c>
      <c r="G37" s="27">
        <f t="shared" ref="G37:H37" si="14">SUM(G33:G36)</f>
        <v>0</v>
      </c>
      <c r="H37" s="27">
        <f t="shared" si="14"/>
        <v>0</v>
      </c>
      <c r="I37" s="37"/>
      <c r="J37" s="45"/>
    </row>
    <row r="38" customHeight="1" spans="1:10">
      <c r="A38" s="10">
        <v>8</v>
      </c>
      <c r="B38" s="11" t="s">
        <v>35</v>
      </c>
      <c r="C38" s="12">
        <v>0</v>
      </c>
      <c r="D38" s="10">
        <v>1</v>
      </c>
      <c r="E38" s="12">
        <f t="shared" si="2"/>
        <v>0</v>
      </c>
      <c r="F38" s="26">
        <v>0</v>
      </c>
      <c r="G38" s="26">
        <v>0</v>
      </c>
      <c r="H38" s="26">
        <f t="shared" si="0"/>
        <v>0</v>
      </c>
      <c r="I38" s="34"/>
      <c r="J38" s="39" t="s">
        <v>36</v>
      </c>
    </row>
    <row r="39" customHeight="1" spans="1:10">
      <c r="A39" s="10"/>
      <c r="B39" s="11"/>
      <c r="C39" s="12"/>
      <c r="D39" s="10"/>
      <c r="E39" s="12"/>
      <c r="F39" s="26">
        <v>0</v>
      </c>
      <c r="G39" s="26">
        <v>0</v>
      </c>
      <c r="H39" s="26">
        <f t="shared" si="0"/>
        <v>0</v>
      </c>
      <c r="I39" s="34"/>
      <c r="J39" s="40"/>
    </row>
    <row r="40" s="1" customFormat="1" customHeight="1" spans="1:10">
      <c r="A40" s="13"/>
      <c r="B40" s="14" t="s">
        <v>37</v>
      </c>
      <c r="C40" s="15">
        <f>SUM(C38)</f>
        <v>0</v>
      </c>
      <c r="D40" s="15">
        <f t="shared" ref="D40:E40" si="15">SUM(D38)</f>
        <v>1</v>
      </c>
      <c r="E40" s="15">
        <f t="shared" si="15"/>
        <v>0</v>
      </c>
      <c r="F40" s="27">
        <f>SUM(F38:F39)</f>
        <v>0</v>
      </c>
      <c r="G40" s="27">
        <f t="shared" ref="G40:H40" si="16">SUM(G38:G39)</f>
        <v>0</v>
      </c>
      <c r="H40" s="27">
        <f t="shared" si="16"/>
        <v>0</v>
      </c>
      <c r="I40" s="37"/>
      <c r="J40" s="41"/>
    </row>
    <row r="41" customHeight="1" spans="1:10">
      <c r="A41" s="10">
        <v>9</v>
      </c>
      <c r="B41" s="11" t="s">
        <v>38</v>
      </c>
      <c r="C41" s="12">
        <v>0</v>
      </c>
      <c r="D41" s="10">
        <v>1</v>
      </c>
      <c r="E41" s="12">
        <f t="shared" si="2"/>
        <v>0</v>
      </c>
      <c r="F41" s="26">
        <v>0</v>
      </c>
      <c r="G41" s="26">
        <v>0</v>
      </c>
      <c r="H41" s="26">
        <f t="shared" si="0"/>
        <v>0</v>
      </c>
      <c r="I41" s="34"/>
      <c r="J41" s="35" t="s">
        <v>39</v>
      </c>
    </row>
    <row r="42" customHeight="1" spans="1:10">
      <c r="A42" s="10"/>
      <c r="B42" s="11"/>
      <c r="C42" s="12"/>
      <c r="D42" s="10"/>
      <c r="E42" s="12"/>
      <c r="F42" s="26">
        <v>0</v>
      </c>
      <c r="G42" s="26">
        <v>0</v>
      </c>
      <c r="H42" s="26">
        <f t="shared" si="0"/>
        <v>0</v>
      </c>
      <c r="I42" s="34"/>
      <c r="J42" s="36"/>
    </row>
    <row r="43" customHeight="1" spans="1:10">
      <c r="A43" s="10"/>
      <c r="B43" s="11"/>
      <c r="C43" s="12"/>
      <c r="D43" s="10"/>
      <c r="E43" s="12"/>
      <c r="F43" s="26">
        <v>0</v>
      </c>
      <c r="G43" s="26">
        <v>0</v>
      </c>
      <c r="H43" s="26">
        <f t="shared" si="0"/>
        <v>0</v>
      </c>
      <c r="I43" s="34"/>
      <c r="J43" s="36"/>
    </row>
    <row r="44" s="1" customFormat="1" customHeight="1" spans="1:10">
      <c r="A44" s="13"/>
      <c r="B44" s="14" t="s">
        <v>40</v>
      </c>
      <c r="C44" s="15">
        <f>SUM(C41)</f>
        <v>0</v>
      </c>
      <c r="D44" s="15">
        <f t="shared" ref="D44:E44" si="17">SUM(D41)</f>
        <v>1</v>
      </c>
      <c r="E44" s="15">
        <f t="shared" si="17"/>
        <v>0</v>
      </c>
      <c r="F44" s="27">
        <f>SUM(F41:F43)</f>
        <v>0</v>
      </c>
      <c r="G44" s="27">
        <f t="shared" ref="G44:H44" si="18">SUM(G41:G43)</f>
        <v>0</v>
      </c>
      <c r="H44" s="27">
        <f t="shared" si="18"/>
        <v>0</v>
      </c>
      <c r="I44" s="37"/>
      <c r="J44" s="38"/>
    </row>
    <row r="45" ht="39" customHeight="1" spans="1:10">
      <c r="A45" s="16">
        <v>10</v>
      </c>
      <c r="B45" s="11" t="s">
        <v>41</v>
      </c>
      <c r="C45" s="12">
        <v>20000</v>
      </c>
      <c r="D45" s="10">
        <v>1</v>
      </c>
      <c r="E45" s="12">
        <f t="shared" si="2"/>
        <v>20000</v>
      </c>
      <c r="F45" s="26">
        <v>2880</v>
      </c>
      <c r="G45" s="26">
        <v>0</v>
      </c>
      <c r="H45" s="26">
        <f>F45+G45</f>
        <v>2880</v>
      </c>
      <c r="I45" s="46" t="s">
        <v>42</v>
      </c>
      <c r="J45" s="43"/>
    </row>
    <row r="46" ht="29" customHeight="1" spans="1:11">
      <c r="A46" s="22"/>
      <c r="B46" s="11"/>
      <c r="C46" s="12"/>
      <c r="D46" s="10"/>
      <c r="E46" s="12"/>
      <c r="F46" s="26">
        <v>5580</v>
      </c>
      <c r="G46" s="26">
        <v>0</v>
      </c>
      <c r="H46" s="26">
        <f>F46+G46</f>
        <v>5580</v>
      </c>
      <c r="I46" s="46" t="s">
        <v>43</v>
      </c>
      <c r="J46" s="44"/>
      <c r="K46" s="2"/>
    </row>
    <row r="47" ht="29" customHeight="1" spans="1:11">
      <c r="A47" s="22"/>
      <c r="B47" s="11"/>
      <c r="C47" s="12"/>
      <c r="D47" s="10"/>
      <c r="E47" s="12"/>
      <c r="F47" s="26">
        <v>656.89</v>
      </c>
      <c r="G47" s="26">
        <v>0</v>
      </c>
      <c r="H47" s="26">
        <f>F47+G47</f>
        <v>656.89</v>
      </c>
      <c r="I47" s="47" t="s">
        <v>44</v>
      </c>
      <c r="J47" s="44"/>
      <c r="K47" s="2"/>
    </row>
    <row r="48" ht="29" customHeight="1" spans="1:11">
      <c r="A48" s="22"/>
      <c r="B48" s="11"/>
      <c r="C48" s="12"/>
      <c r="D48" s="10"/>
      <c r="E48" s="12"/>
      <c r="F48" s="26">
        <v>17.9</v>
      </c>
      <c r="G48" s="26">
        <v>0</v>
      </c>
      <c r="H48" s="26">
        <f>F48+G48</f>
        <v>17.9</v>
      </c>
      <c r="I48" s="47" t="s">
        <v>45</v>
      </c>
      <c r="J48" s="44"/>
      <c r="K48" s="2"/>
    </row>
    <row r="49" ht="29" customHeight="1" spans="1:11">
      <c r="A49" s="22"/>
      <c r="B49" s="11"/>
      <c r="C49" s="12"/>
      <c r="D49" s="10"/>
      <c r="E49" s="12"/>
      <c r="F49" s="26">
        <v>155.2</v>
      </c>
      <c r="G49" s="26">
        <v>0</v>
      </c>
      <c r="H49" s="26">
        <f>F49+G49</f>
        <v>155.2</v>
      </c>
      <c r="I49" s="47" t="s">
        <v>46</v>
      </c>
      <c r="J49" s="44"/>
      <c r="K49" s="2"/>
    </row>
    <row r="50" ht="29" customHeight="1" spans="1:11">
      <c r="A50" s="22"/>
      <c r="B50" s="11"/>
      <c r="C50" s="12"/>
      <c r="D50" s="10"/>
      <c r="E50" s="12"/>
      <c r="F50" s="26">
        <v>21.8</v>
      </c>
      <c r="G50" s="26">
        <v>0</v>
      </c>
      <c r="H50" s="26">
        <f>F50+G50</f>
        <v>21.8</v>
      </c>
      <c r="I50" s="47" t="s">
        <v>47</v>
      </c>
      <c r="J50" s="44"/>
      <c r="K50" s="2"/>
    </row>
    <row r="51" ht="29" customHeight="1" spans="1:11">
      <c r="A51" s="22"/>
      <c r="B51" s="11"/>
      <c r="C51" s="12"/>
      <c r="D51" s="10"/>
      <c r="E51" s="12"/>
      <c r="F51" s="26">
        <v>49</v>
      </c>
      <c r="G51" s="26">
        <v>0</v>
      </c>
      <c r="H51" s="26">
        <f>F51+G51</f>
        <v>49</v>
      </c>
      <c r="I51" s="47" t="s">
        <v>48</v>
      </c>
      <c r="J51" s="44"/>
      <c r="K51" s="2"/>
    </row>
    <row r="52" ht="29" customHeight="1" spans="1:11">
      <c r="A52" s="22"/>
      <c r="B52" s="11"/>
      <c r="C52" s="12"/>
      <c r="D52" s="10"/>
      <c r="E52" s="12"/>
      <c r="F52" s="26">
        <v>269</v>
      </c>
      <c r="G52" s="26">
        <v>0</v>
      </c>
      <c r="H52" s="26">
        <f>F52+G52</f>
        <v>269</v>
      </c>
      <c r="I52" s="48" t="s">
        <v>49</v>
      </c>
      <c r="J52" s="44"/>
      <c r="K52" s="2"/>
    </row>
    <row r="53" ht="29" customHeight="1" spans="1:11">
      <c r="A53" s="22"/>
      <c r="B53" s="11"/>
      <c r="C53" s="12"/>
      <c r="D53" s="10"/>
      <c r="E53" s="12"/>
      <c r="F53" s="26">
        <v>45.98</v>
      </c>
      <c r="G53" s="26">
        <v>0</v>
      </c>
      <c r="H53" s="26">
        <f>F53+G53</f>
        <v>45.98</v>
      </c>
      <c r="I53" s="48" t="s">
        <v>50</v>
      </c>
      <c r="J53" s="44"/>
      <c r="K53" s="2"/>
    </row>
    <row r="54" ht="29" customHeight="1" spans="1:11">
      <c r="A54" s="22"/>
      <c r="B54" s="11"/>
      <c r="C54" s="12"/>
      <c r="D54" s="10"/>
      <c r="E54" s="12"/>
      <c r="F54" s="26">
        <v>15.62</v>
      </c>
      <c r="G54" s="26">
        <v>0</v>
      </c>
      <c r="H54" s="26">
        <f>F54+G54</f>
        <v>15.62</v>
      </c>
      <c r="I54" s="48" t="s">
        <v>51</v>
      </c>
      <c r="J54" s="44"/>
      <c r="K54" s="2"/>
    </row>
    <row r="55" ht="29" customHeight="1" spans="1:11">
      <c r="A55" s="22"/>
      <c r="B55" s="11"/>
      <c r="C55" s="12"/>
      <c r="D55" s="10"/>
      <c r="E55" s="12"/>
      <c r="F55" s="26">
        <v>52.02</v>
      </c>
      <c r="G55" s="26">
        <v>0</v>
      </c>
      <c r="H55" s="26">
        <f>F55+G55</f>
        <v>52.02</v>
      </c>
      <c r="I55" s="48" t="s">
        <v>52</v>
      </c>
      <c r="J55" s="44"/>
      <c r="K55" s="49"/>
    </row>
    <row r="56" ht="29" customHeight="1" spans="1:11">
      <c r="A56" s="22"/>
      <c r="B56" s="11"/>
      <c r="C56" s="12"/>
      <c r="D56" s="10"/>
      <c r="E56" s="12"/>
      <c r="F56" s="28">
        <v>55.72</v>
      </c>
      <c r="G56" s="28">
        <v>0</v>
      </c>
      <c r="H56" s="28">
        <f>F56+G56</f>
        <v>55.72</v>
      </c>
      <c r="I56" s="48" t="s">
        <v>53</v>
      </c>
      <c r="J56" s="44"/>
      <c r="K56" s="49"/>
    </row>
    <row r="57" ht="29" customHeight="1" spans="1:11">
      <c r="A57" s="22"/>
      <c r="B57" s="11"/>
      <c r="C57" s="12"/>
      <c r="D57" s="10"/>
      <c r="E57" s="12"/>
      <c r="F57" s="26">
        <v>31.2</v>
      </c>
      <c r="G57" s="26">
        <v>0</v>
      </c>
      <c r="H57" s="26">
        <f>F57+G57</f>
        <v>31.2</v>
      </c>
      <c r="I57" s="34" t="s">
        <v>54</v>
      </c>
      <c r="J57" s="44"/>
      <c r="K57" s="2"/>
    </row>
    <row r="58" ht="29" customHeight="1" spans="1:11">
      <c r="A58" s="22"/>
      <c r="B58" s="11"/>
      <c r="C58" s="12"/>
      <c r="D58" s="10"/>
      <c r="E58" s="12"/>
      <c r="F58" s="26">
        <v>31.2</v>
      </c>
      <c r="G58" s="26">
        <v>0</v>
      </c>
      <c r="H58" s="26">
        <f>F58+G58</f>
        <v>31.2</v>
      </c>
      <c r="I58" s="34" t="s">
        <v>55</v>
      </c>
      <c r="J58" s="44"/>
      <c r="K58" s="2"/>
    </row>
    <row r="59" ht="29" customHeight="1" spans="1:10">
      <c r="A59" s="22"/>
      <c r="B59" s="11"/>
      <c r="C59" s="12"/>
      <c r="D59" s="10"/>
      <c r="E59" s="12"/>
      <c r="F59" s="26">
        <v>59.6</v>
      </c>
      <c r="G59" s="26">
        <v>0</v>
      </c>
      <c r="H59" s="26">
        <f t="shared" ref="H59:H68" si="19">F59+G59</f>
        <v>59.6</v>
      </c>
      <c r="I59" s="34" t="s">
        <v>56</v>
      </c>
      <c r="J59" s="44"/>
    </row>
    <row r="60" ht="29" customHeight="1" spans="1:10">
      <c r="A60" s="22"/>
      <c r="B60" s="11"/>
      <c r="C60" s="12"/>
      <c r="D60" s="10"/>
      <c r="E60" s="12"/>
      <c r="F60" s="26">
        <v>1622</v>
      </c>
      <c r="G60" s="26">
        <v>0</v>
      </c>
      <c r="H60" s="26">
        <f t="shared" si="19"/>
        <v>1622</v>
      </c>
      <c r="I60" s="34" t="s">
        <v>57</v>
      </c>
      <c r="J60" s="44"/>
    </row>
    <row r="61" ht="29" customHeight="1" spans="1:10">
      <c r="A61" s="22"/>
      <c r="B61" s="11"/>
      <c r="C61" s="12"/>
      <c r="D61" s="10"/>
      <c r="E61" s="12"/>
      <c r="F61" s="28">
        <v>550</v>
      </c>
      <c r="G61" s="28">
        <v>0</v>
      </c>
      <c r="H61" s="28">
        <f t="shared" si="19"/>
        <v>550</v>
      </c>
      <c r="I61" s="48" t="s">
        <v>58</v>
      </c>
      <c r="J61" s="44"/>
    </row>
    <row r="62" ht="29" customHeight="1" spans="1:10">
      <c r="A62" s="22"/>
      <c r="B62" s="11"/>
      <c r="C62" s="12"/>
      <c r="D62" s="10"/>
      <c r="E62" s="12"/>
      <c r="F62" s="29">
        <v>78</v>
      </c>
      <c r="G62" s="29">
        <v>0</v>
      </c>
      <c r="H62" s="29">
        <f t="shared" si="19"/>
        <v>78</v>
      </c>
      <c r="I62" s="46" t="s">
        <v>59</v>
      </c>
      <c r="J62" s="44"/>
    </row>
    <row r="63" ht="29" customHeight="1" spans="1:10">
      <c r="A63" s="22"/>
      <c r="B63" s="11"/>
      <c r="C63" s="12"/>
      <c r="D63" s="10"/>
      <c r="E63" s="12"/>
      <c r="F63" s="30">
        <v>16.8</v>
      </c>
      <c r="G63" s="30">
        <v>0</v>
      </c>
      <c r="H63" s="30">
        <f t="shared" si="19"/>
        <v>16.8</v>
      </c>
      <c r="I63" s="50" t="s">
        <v>60</v>
      </c>
      <c r="J63" s="44"/>
    </row>
    <row r="64" ht="26" customHeight="1" spans="1:10">
      <c r="A64" s="22"/>
      <c r="B64" s="11"/>
      <c r="C64" s="12"/>
      <c r="D64" s="10"/>
      <c r="E64" s="12"/>
      <c r="F64" s="28">
        <v>3119</v>
      </c>
      <c r="G64" s="28">
        <v>0</v>
      </c>
      <c r="H64" s="28">
        <f t="shared" si="19"/>
        <v>3119</v>
      </c>
      <c r="I64" s="50" t="s">
        <v>61</v>
      </c>
      <c r="J64" s="44"/>
    </row>
    <row r="65" ht="26" customHeight="1" spans="1:10">
      <c r="A65" s="22"/>
      <c r="B65" s="11"/>
      <c r="C65" s="12"/>
      <c r="D65" s="10"/>
      <c r="E65" s="12"/>
      <c r="F65" s="28">
        <v>630</v>
      </c>
      <c r="G65" s="28">
        <v>0</v>
      </c>
      <c r="H65" s="28">
        <f t="shared" si="19"/>
        <v>630</v>
      </c>
      <c r="I65" s="50" t="s">
        <v>62</v>
      </c>
      <c r="J65" s="44"/>
    </row>
    <row r="66" ht="26" customHeight="1" spans="1:10">
      <c r="A66" s="22"/>
      <c r="B66" s="11"/>
      <c r="C66" s="12"/>
      <c r="D66" s="10"/>
      <c r="E66" s="12"/>
      <c r="F66" s="28">
        <v>502.76</v>
      </c>
      <c r="G66" s="28">
        <v>0</v>
      </c>
      <c r="H66" s="28">
        <f t="shared" si="19"/>
        <v>502.76</v>
      </c>
      <c r="I66" s="58" t="s">
        <v>63</v>
      </c>
      <c r="J66" s="44"/>
    </row>
    <row r="67" ht="26" customHeight="1" spans="1:10">
      <c r="A67" s="22"/>
      <c r="B67" s="11"/>
      <c r="C67" s="12"/>
      <c r="D67" s="10"/>
      <c r="E67" s="12"/>
      <c r="F67" s="28">
        <v>659</v>
      </c>
      <c r="G67" s="28">
        <v>0</v>
      </c>
      <c r="H67" s="28">
        <f t="shared" si="19"/>
        <v>659</v>
      </c>
      <c r="I67" s="58" t="s">
        <v>63</v>
      </c>
      <c r="J67" s="44"/>
    </row>
    <row r="68" ht="26" customHeight="1" spans="1:10">
      <c r="A68" s="22"/>
      <c r="B68" s="11"/>
      <c r="C68" s="12"/>
      <c r="D68" s="10"/>
      <c r="E68" s="12"/>
      <c r="F68" s="28">
        <v>99.9</v>
      </c>
      <c r="G68" s="28">
        <v>0</v>
      </c>
      <c r="H68" s="28">
        <f t="shared" si="19"/>
        <v>99.9</v>
      </c>
      <c r="I68" s="58" t="s">
        <v>64</v>
      </c>
      <c r="J68" s="44"/>
    </row>
    <row r="69" ht="30" customHeight="1" spans="1:10">
      <c r="A69" s="22"/>
      <c r="B69" s="11"/>
      <c r="C69" s="12"/>
      <c r="D69" s="10"/>
      <c r="E69" s="12"/>
      <c r="F69" s="28">
        <v>9600</v>
      </c>
      <c r="G69" s="28">
        <v>0</v>
      </c>
      <c r="H69" s="28">
        <f>F69+G69</f>
        <v>9600</v>
      </c>
      <c r="I69" s="50" t="s">
        <v>65</v>
      </c>
      <c r="J69" s="44"/>
    </row>
    <row r="70" s="1" customFormat="1" customHeight="1" spans="1:10">
      <c r="A70" s="13"/>
      <c r="B70" s="14" t="s">
        <v>66</v>
      </c>
      <c r="C70" s="15">
        <f>SUM(C45)</f>
        <v>20000</v>
      </c>
      <c r="D70" s="15">
        <f>SUM(D45)</f>
        <v>1</v>
      </c>
      <c r="E70" s="15">
        <f>SUM(E45)</f>
        <v>20000</v>
      </c>
      <c r="F70" s="27">
        <f>SUM(F45:F69)</f>
        <v>26798.59</v>
      </c>
      <c r="G70" s="27">
        <f>SUM(G45:G63)</f>
        <v>0</v>
      </c>
      <c r="H70" s="27">
        <f>SUM(H45:H69)</f>
        <v>26798.59</v>
      </c>
      <c r="I70" s="37"/>
      <c r="J70" s="45"/>
    </row>
    <row r="71" customHeight="1" spans="1:10">
      <c r="A71" s="13"/>
      <c r="B71" s="14" t="s">
        <v>67</v>
      </c>
      <c r="C71" s="15">
        <f t="shared" ref="C71:H71" si="20">SUM(C70,C44,C40,C37,C32,C27,C24,C21,C16,C13)</f>
        <v>20000</v>
      </c>
      <c r="D71" s="15">
        <f t="shared" si="20"/>
        <v>9</v>
      </c>
      <c r="E71" s="15">
        <f t="shared" si="20"/>
        <v>20000</v>
      </c>
      <c r="F71" s="27">
        <f t="shared" si="20"/>
        <v>26798.59</v>
      </c>
      <c r="G71" s="27">
        <f t="shared" si="20"/>
        <v>0</v>
      </c>
      <c r="H71" s="27">
        <f t="shared" si="20"/>
        <v>26798.59</v>
      </c>
      <c r="I71" s="37"/>
      <c r="J71" s="59"/>
    </row>
    <row r="75" customHeight="1" spans="1:9">
      <c r="A75" s="51" t="s">
        <v>68</v>
      </c>
      <c r="B75" s="52"/>
      <c r="C75" s="53" t="s">
        <v>69</v>
      </c>
      <c r="D75" s="53"/>
      <c r="E75" s="53" t="s">
        <v>70</v>
      </c>
      <c r="F75" s="53"/>
      <c r="G75" s="53" t="s">
        <v>71</v>
      </c>
      <c r="H75" s="53"/>
      <c r="I75" s="60" t="s">
        <v>72</v>
      </c>
    </row>
    <row r="76" customHeight="1" spans="1:9">
      <c r="A76" s="54">
        <f>E71</f>
        <v>20000</v>
      </c>
      <c r="B76" s="55"/>
      <c r="C76" s="55">
        <f>H71</f>
        <v>26798.59</v>
      </c>
      <c r="D76" s="55"/>
      <c r="E76" s="55">
        <f>F71</f>
        <v>26798.59</v>
      </c>
      <c r="F76" s="55"/>
      <c r="G76" s="55">
        <f>G71</f>
        <v>0</v>
      </c>
      <c r="H76" s="55"/>
      <c r="I76" s="61">
        <f>A76-C76</f>
        <v>-6798.59</v>
      </c>
    </row>
    <row r="78" customHeight="1" spans="1:9">
      <c r="A78" s="56" t="s">
        <v>73</v>
      </c>
      <c r="B78" s="1"/>
      <c r="C78" s="57" t="s">
        <v>74</v>
      </c>
      <c r="D78" s="56"/>
      <c r="E78" s="56" t="s">
        <v>75</v>
      </c>
      <c r="F78" s="56"/>
      <c r="G78" s="56" t="s">
        <v>76</v>
      </c>
      <c r="H78" s="56"/>
      <c r="I78" s="1"/>
    </row>
  </sheetData>
  <mergeCells count="79">
    <mergeCell ref="C2:H2"/>
    <mergeCell ref="C6:E6"/>
    <mergeCell ref="F6:I6"/>
    <mergeCell ref="A75:B75"/>
    <mergeCell ref="C75:D75"/>
    <mergeCell ref="E75:F75"/>
    <mergeCell ref="G75:H75"/>
    <mergeCell ref="A76:B76"/>
    <mergeCell ref="C76:D76"/>
    <mergeCell ref="E76:F76"/>
    <mergeCell ref="G76:H76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69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69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69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69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69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70"/>
    <mergeCell ref="K47:K51"/>
    <mergeCell ref="K53:K54"/>
    <mergeCell ref="K57:K58"/>
    <mergeCell ref="H4:I5"/>
  </mergeCells>
  <pageMargins left="0.699305555555556" right="0.699305555555556" top="0.75" bottom="0.75" header="0.3" footer="0.3"/>
  <pageSetup paperSize="9" scale="46" fitToHeight="0" orientation="portrait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果子儿</cp:lastModifiedBy>
  <dcterms:created xsi:type="dcterms:W3CDTF">2014-04-27T00:52:00Z</dcterms:created>
  <cp:lastPrinted>2024-06-28T19:48:00Z</cp:lastPrinted>
  <dcterms:modified xsi:type="dcterms:W3CDTF">2025-02-08T14:09:44Z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2052-6.10.1.8873</vt:lpwstr>
  </property>
  <property fmtid="{D5CDD505-2E9C-101B-9397-08002B2CF9AE}" pid="3" name="ICV">
    <vt:lpwstr>FA026D3D48BC0965C4EA7C6745707D70_43</vt:lpwstr>
  </property>
</Properties>
</file>