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25725"/>
</workbook>
</file>

<file path=xl/calcChain.xml><?xml version="1.0" encoding="utf-8"?>
<calcChain xmlns="http://schemas.openxmlformats.org/spreadsheetml/2006/main">
  <c r="I30" i="2"/>
  <c r="I29"/>
  <c r="I28"/>
  <c r="J23"/>
  <c r="J22"/>
  <c r="F23"/>
  <c r="F22"/>
  <c r="H31"/>
  <c r="I31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2" i="2"/>
  <c r="G15" s="1"/>
  <c r="G12"/>
  <c r="H12"/>
  <c r="B15" s="1"/>
  <c r="H53" i="3" l="1"/>
  <c r="C58" s="1"/>
  <c r="I58" s="1"/>
  <c r="K15" i="2"/>
</calcChain>
</file>

<file path=xl/sharedStrings.xml><?xml version="1.0" encoding="utf-8"?>
<sst xmlns="http://schemas.openxmlformats.org/spreadsheetml/2006/main" count="104" uniqueCount="91">
  <si>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</si>
  <si>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</si>
  <si>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</si>
  <si>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</si>
  <si>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</si>
  <si>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</si>
  <si>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</si>
  <si>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</si>
  <si>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</si>
  <si>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</si>
  <si>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</si>
  <si>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</si>
  <si>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</si>
  <si>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</si>
  <si>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</si>
  <si>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</si>
  <si>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</si>
  <si>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</si>
  <si>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</si>
  <si>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</si>
  <si>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</si>
  <si>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</si>
  <si>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</si>
  <si>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</si>
  <si>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</si>
  <si>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</si>
  <si>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</si>
  <si>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</si>
  <si>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</si>
  <si>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</si>
  <si>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</si>
  <si>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</si>
  <si>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</si>
  <si>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当时当地，公交充值票据无效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</si>
  <si>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</si>
  <si>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</si>
  <si>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</si>
  <si>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</si>
  <si>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</si>
  <si>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</si>
  <si>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</si>
  <si>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</si>
  <si>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</si>
  <si>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</si>
  <si>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</si>
  <si>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</si>
  <si>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</si>
  <si>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</si>
  <si>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</si>
  <si>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</si>
  <si>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</si>
  <si>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</si>
  <si>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</si>
  <si>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</si>
  <si>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</si>
  <si>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</si>
  <si>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</si>
  <si>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</si>
  <si>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</si>
  <si>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</si>
  <si>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</si>
  <si>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</si>
  <si>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</si>
  <si>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</si>
  <si>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</si>
  <si>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</si>
  <si>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</si>
  <si>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</si>
  <si>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</si>
  <si>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</si>
  <si>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</si>
  <si>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</si>
  <si>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</si>
  <si>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</si>
  <si>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</si>
  <si>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</si>
  <si>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</si>
  <si>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</si>
  <si>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</si>
  <si>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</si>
  <si>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</si>
  <si>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</si>
  <si>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</si>
  <si>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</si>
  <si>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</si>
  <si>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</si>
  <si>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团号：HMIA-180301-LSH911</t>
    <phoneticPr fontId="1" type="noConversion"/>
  </si>
  <si>
    <t>会议日期：2018.3</t>
    <phoneticPr fontId="1" type="noConversion"/>
  </si>
  <si>
    <t>2018.3.15</t>
    <phoneticPr fontId="1" type="noConversion"/>
  </si>
  <si>
    <t>HMIA-180301-LSH911</t>
    <phoneticPr fontId="1" type="noConversion"/>
  </si>
  <si>
    <t>黄瑶美国签证费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</si>
</sst>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workbookViewId="0">
      <selection activeCell="I53" sqref="I53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3" t="s">
        <v>69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86</v>
      </c>
      <c r="I4" s="80"/>
      <c r="J4" s="80" t="s">
        <v>87</v>
      </c>
    </row>
    <row r="5" spans="1:12" ht="21" customHeight="1">
      <c r="H5" s="81"/>
      <c r="I5" s="81"/>
      <c r="J5" s="81"/>
    </row>
    <row r="6" spans="1:12" ht="21" customHeight="1">
      <c r="A6" s="57" t="s">
        <v>41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68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44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60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46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61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62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64">
        <v>5</v>
      </c>
      <c r="B25" s="62" t="s">
        <v>49</v>
      </c>
      <c r="C25" s="72">
        <v>0</v>
      </c>
      <c r="D25" s="6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63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59">
        <v>6</v>
      </c>
      <c r="B28" s="58" t="s">
        <v>50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64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51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65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53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66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4">
        <v>0</v>
      </c>
      <c r="E45" s="60">
        <f t="shared" si="2"/>
        <v>0</v>
      </c>
      <c r="F45" s="36">
        <v>1024</v>
      </c>
      <c r="G45" s="36">
        <v>0</v>
      </c>
      <c r="H45" s="36">
        <f t="shared" si="0"/>
        <v>1024</v>
      </c>
      <c r="I45" s="2" t="s">
        <v>90</v>
      </c>
      <c r="J45" s="82"/>
    </row>
    <row r="46" spans="1:10" ht="21" customHeight="1">
      <c r="A46" s="71"/>
      <c r="B46" s="58"/>
      <c r="C46" s="60"/>
      <c r="D46" s="7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71"/>
      <c r="E47" s="60"/>
      <c r="F47" s="51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7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7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7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5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1024</v>
      </c>
      <c r="G52" s="37">
        <f t="shared" ref="G52:H52" si="21">SUM(G45:G51)</f>
        <v>0</v>
      </c>
      <c r="H52" s="37">
        <f t="shared" si="21"/>
        <v>1024</v>
      </c>
      <c r="I52" s="35"/>
      <c r="J52" s="84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1024</v>
      </c>
      <c r="G53" s="37">
        <f t="shared" si="22"/>
        <v>0</v>
      </c>
      <c r="H53" s="37">
        <f t="shared" si="22"/>
        <v>1024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1024</v>
      </c>
      <c r="D58" s="67"/>
      <c r="E58" s="67">
        <f>F53</f>
        <v>1024</v>
      </c>
      <c r="F58" s="67"/>
      <c r="G58" s="67">
        <f>G53</f>
        <v>0</v>
      </c>
      <c r="H58" s="67"/>
      <c r="I58" s="33">
        <f>A58-C58</f>
        <v>-1024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2"/>
  <sheetViews>
    <sheetView topLeftCell="A12" workbookViewId="0">
      <selection activeCell="K13" sqref="K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67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83</v>
      </c>
      <c r="G5" s="99"/>
      <c r="H5" s="46" t="s">
        <v>20</v>
      </c>
      <c r="I5" s="8"/>
      <c r="J5" s="99" t="s">
        <v>84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82</v>
      </c>
      <c r="G6" s="101"/>
      <c r="H6" s="11" t="s">
        <v>22</v>
      </c>
      <c r="I6" s="10"/>
      <c r="J6" s="101" t="s">
        <v>85</v>
      </c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3" t="s">
        <v>88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4" t="s">
        <v>89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17.45" customHeight="1">
      <c r="B11" s="112"/>
      <c r="C11" s="113"/>
      <c r="D11" s="52"/>
      <c r="E11" s="106" t="s">
        <v>32</v>
      </c>
      <c r="F11" s="107"/>
      <c r="G11" s="19">
        <v>0</v>
      </c>
      <c r="H11" s="19"/>
      <c r="I11" s="92"/>
      <c r="J11" s="93"/>
      <c r="K11" s="20" t="s">
        <v>33</v>
      </c>
    </row>
    <row r="12" spans="2:11" ht="17.45" customHeight="1">
      <c r="B12" s="96" t="s">
        <v>34</v>
      </c>
      <c r="C12" s="97"/>
      <c r="D12" s="97"/>
      <c r="E12" s="97"/>
      <c r="F12" s="98"/>
      <c r="G12" s="21">
        <f>SUM(G11:G11)</f>
        <v>0</v>
      </c>
      <c r="H12" s="21">
        <f>SUM(H11:H11)</f>
        <v>0</v>
      </c>
      <c r="I12" s="90">
        <f>SUM(I11:J11)</f>
        <v>0</v>
      </c>
      <c r="J12" s="91"/>
      <c r="K12" s="22"/>
    </row>
    <row r="13" spans="2:11" ht="20.100000000000001" customHeight="1">
      <c r="B13" s="15"/>
      <c r="C13" s="15"/>
      <c r="D13" s="15"/>
      <c r="E13" s="15"/>
      <c r="F13" s="15"/>
      <c r="G13" s="15"/>
      <c r="H13" s="15"/>
      <c r="I13" s="15"/>
      <c r="J13" s="23"/>
      <c r="K13" s="15"/>
    </row>
    <row r="14" spans="2:11" ht="20.100000000000001" customHeight="1">
      <c r="B14" s="109" t="s">
        <v>29</v>
      </c>
      <c r="C14" s="109"/>
      <c r="D14" s="109"/>
      <c r="E14" s="109"/>
      <c r="F14" s="109"/>
      <c r="G14" s="109" t="s">
        <v>35</v>
      </c>
      <c r="H14" s="109"/>
      <c r="I14" s="109"/>
      <c r="J14" s="109"/>
      <c r="K14" s="17" t="s">
        <v>36</v>
      </c>
    </row>
    <row r="15" spans="2:11" ht="20.100000000000001" customHeight="1">
      <c r="B15" s="108">
        <f>H12</f>
        <v>0</v>
      </c>
      <c r="C15" s="108"/>
      <c r="D15" s="108"/>
      <c r="E15" s="108"/>
      <c r="F15" s="108"/>
      <c r="G15" s="108">
        <f>I12</f>
        <v>0</v>
      </c>
      <c r="H15" s="108"/>
      <c r="I15" s="108"/>
      <c r="J15" s="108"/>
      <c r="K15" s="24">
        <f>SUM(B15:J15)</f>
        <v>0</v>
      </c>
    </row>
    <row r="16" spans="2:11" ht="20.100000000000001" customHeight="1"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20.100000000000001" customHeight="1">
      <c r="B17" s="15" t="s">
        <v>37</v>
      </c>
      <c r="C17" s="15"/>
      <c r="D17" s="15"/>
      <c r="E17" s="15"/>
      <c r="F17" s="15" t="s">
        <v>38</v>
      </c>
      <c r="G17" s="15" t="s">
        <v>39</v>
      </c>
      <c r="H17" s="15"/>
      <c r="I17" s="15"/>
      <c r="J17" s="15" t="s">
        <v>40</v>
      </c>
      <c r="K17" s="15"/>
    </row>
    <row r="20" spans="1:11" ht="18.75">
      <c r="A20" s="53" t="s">
        <v>75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2" spans="1:11" ht="20.100000000000001" customHeight="1">
      <c r="B22" s="7"/>
      <c r="C22" s="8"/>
      <c r="D22" s="46" t="s">
        <v>19</v>
      </c>
      <c r="E22" s="46"/>
      <c r="F22" s="99" t="str">
        <f>F5</f>
        <v>董超</v>
      </c>
      <c r="G22" s="99"/>
      <c r="H22" s="46" t="s">
        <v>20</v>
      </c>
      <c r="I22" s="8"/>
      <c r="J22" s="99" t="str">
        <f>J5</f>
        <v>助理</v>
      </c>
      <c r="K22" s="100"/>
    </row>
    <row r="23" spans="1:11" ht="20.100000000000001" customHeight="1">
      <c r="B23" s="9"/>
      <c r="C23" s="10"/>
      <c r="D23" s="11" t="s">
        <v>21</v>
      </c>
      <c r="E23" s="11"/>
      <c r="F23" s="101" t="str">
        <f>F6</f>
        <v>北京</v>
      </c>
      <c r="G23" s="101"/>
      <c r="H23" s="11" t="s">
        <v>22</v>
      </c>
      <c r="I23" s="10"/>
      <c r="J23" s="101" t="str">
        <f>J6</f>
        <v>签证部</v>
      </c>
      <c r="K23" s="102"/>
    </row>
    <row r="24" spans="1:11" ht="20.100000000000001" customHeight="1">
      <c r="B24" s="9"/>
      <c r="C24" s="10"/>
      <c r="D24" s="11" t="s">
        <v>23</v>
      </c>
      <c r="E24" s="11"/>
      <c r="F24" s="103"/>
      <c r="G24" s="101"/>
      <c r="H24" s="11" t="s">
        <v>24</v>
      </c>
      <c r="I24" s="12"/>
      <c r="J24" s="103"/>
      <c r="K24" s="102"/>
    </row>
    <row r="25" spans="1:11" ht="20.100000000000001" customHeight="1">
      <c r="B25" s="13"/>
      <c r="C25" s="14"/>
      <c r="D25" s="47"/>
      <c r="E25" s="47"/>
      <c r="F25" s="48"/>
      <c r="G25" s="48"/>
      <c r="H25" s="47" t="s">
        <v>74</v>
      </c>
      <c r="I25" s="49"/>
      <c r="J25" s="104"/>
      <c r="K25" s="105"/>
    </row>
    <row r="26" spans="1:11" ht="20.100000000000001" customHeight="1"/>
    <row r="27" spans="1:11" ht="20.100000000000001" customHeight="1">
      <c r="B27" s="89"/>
      <c r="C27" s="89"/>
      <c r="D27" s="44" t="s">
        <v>80</v>
      </c>
      <c r="E27" s="89" t="s">
        <v>81</v>
      </c>
      <c r="F27" s="89"/>
      <c r="G27" s="19" t="s">
        <v>79</v>
      </c>
      <c r="H27" s="19" t="s">
        <v>77</v>
      </c>
      <c r="I27" s="94" t="s">
        <v>78</v>
      </c>
      <c r="J27" s="94"/>
      <c r="K27" s="45" t="s">
        <v>76</v>
      </c>
    </row>
    <row r="28" spans="1:11" ht="20.100000000000001" customHeight="1">
      <c r="B28" s="89">
        <v>1</v>
      </c>
      <c r="C28" s="89"/>
      <c r="D28" s="43"/>
      <c r="E28" s="95"/>
      <c r="F28" s="89"/>
      <c r="G28" s="50">
        <v>0</v>
      </c>
      <c r="H28" s="19">
        <v>0</v>
      </c>
      <c r="I28" s="92">
        <f>G28*H28</f>
        <v>0</v>
      </c>
      <c r="J28" s="93"/>
      <c r="K28" s="25"/>
    </row>
    <row r="29" spans="1:11" ht="20.100000000000001" customHeight="1">
      <c r="B29" s="89">
        <v>2</v>
      </c>
      <c r="C29" s="89"/>
      <c r="D29" s="43"/>
      <c r="E29" s="89"/>
      <c r="F29" s="89"/>
      <c r="G29" s="19">
        <v>0</v>
      </c>
      <c r="H29" s="19">
        <v>0</v>
      </c>
      <c r="I29" s="92">
        <f t="shared" ref="I29:I30" si="0">G29*H29</f>
        <v>0</v>
      </c>
      <c r="J29" s="93"/>
      <c r="K29" s="25"/>
    </row>
    <row r="30" spans="1:11" ht="20.100000000000001" customHeight="1">
      <c r="B30" s="89">
        <v>3</v>
      </c>
      <c r="C30" s="89"/>
      <c r="D30" s="43"/>
      <c r="E30" s="89"/>
      <c r="F30" s="89"/>
      <c r="G30" s="19">
        <v>0</v>
      </c>
      <c r="H30" s="19">
        <v>0</v>
      </c>
      <c r="I30" s="92">
        <f t="shared" si="0"/>
        <v>0</v>
      </c>
      <c r="J30" s="93"/>
      <c r="K30" s="25"/>
    </row>
    <row r="31" spans="1:11" ht="20.100000000000001" customHeight="1">
      <c r="B31" s="96" t="s">
        <v>34</v>
      </c>
      <c r="C31" s="97"/>
      <c r="D31" s="97"/>
      <c r="E31" s="97"/>
      <c r="F31" s="98"/>
      <c r="G31" s="21"/>
      <c r="H31" s="21">
        <f>SUM(H13:H30)</f>
        <v>0</v>
      </c>
      <c r="I31" s="90">
        <f>SUM(I28:J30)</f>
        <v>0</v>
      </c>
      <c r="J31" s="91"/>
      <c r="K31" s="22"/>
    </row>
    <row r="32" spans="1:11" ht="20.100000000000001" customHeight="1">
      <c r="B32" s="15" t="s">
        <v>37</v>
      </c>
      <c r="C32" s="15"/>
      <c r="D32" s="15"/>
      <c r="E32" s="15"/>
      <c r="F32" s="15" t="s">
        <v>38</v>
      </c>
      <c r="G32" s="15" t="s">
        <v>39</v>
      </c>
      <c r="H32" s="15"/>
      <c r="I32" s="15"/>
      <c r="J32" s="15" t="s">
        <v>40</v>
      </c>
      <c r="K32" s="15"/>
    </row>
  </sheetData>
  <mergeCells count="42">
    <mergeCell ref="I10:J10"/>
    <mergeCell ref="I11:J11"/>
    <mergeCell ref="A20:K20"/>
    <mergeCell ref="J25:K25"/>
    <mergeCell ref="J8:K8"/>
    <mergeCell ref="E11:F11"/>
    <mergeCell ref="G15:J15"/>
    <mergeCell ref="B15:F15"/>
    <mergeCell ref="I12:J12"/>
    <mergeCell ref="B12:F12"/>
    <mergeCell ref="B14:F14"/>
    <mergeCell ref="G14:J14"/>
    <mergeCell ref="E10:F10"/>
    <mergeCell ref="B10:C10"/>
    <mergeCell ref="B11:C11"/>
    <mergeCell ref="B3:K3"/>
    <mergeCell ref="J5:K5"/>
    <mergeCell ref="J6:K6"/>
    <mergeCell ref="J7:K7"/>
    <mergeCell ref="F5:G5"/>
    <mergeCell ref="F6:G6"/>
    <mergeCell ref="F7:G7"/>
    <mergeCell ref="F22:G22"/>
    <mergeCell ref="J22:K22"/>
    <mergeCell ref="F23:G23"/>
    <mergeCell ref="J23:K23"/>
    <mergeCell ref="F24:G24"/>
    <mergeCell ref="J24:K24"/>
    <mergeCell ref="B29:C29"/>
    <mergeCell ref="B27:C27"/>
    <mergeCell ref="B30:C30"/>
    <mergeCell ref="B28:C28"/>
    <mergeCell ref="I31:J31"/>
    <mergeCell ref="E29:F29"/>
    <mergeCell ref="I29:J29"/>
    <mergeCell ref="E27:F27"/>
    <mergeCell ref="I27:J27"/>
    <mergeCell ref="E30:F30"/>
    <mergeCell ref="I30:J30"/>
    <mergeCell ref="E28:F28"/>
    <mergeCell ref="I28:J28"/>
    <mergeCell ref="B31:F3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2018-03-16T03:44:32Z</cp:lastPrinted>
  <dcterms:created xsi:type="dcterms:W3CDTF">2014-04-15T08:52:03Z</dcterms:created>
  <dcterms:modified xsi:type="dcterms:W3CDTF">2018-04-09T02:18:37Z</dcterms:modified>
</cp:coreProperties>
</file>