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25725"/>
</workbook>
</file>

<file path=xl/calcChain.xml><?xml version="1.0" encoding="utf-8"?>
<calcChain xmlns="http://schemas.openxmlformats.org/spreadsheetml/2006/main">
  <c r="H8" i="3"/>
  <c r="I34" i="2"/>
  <c r="I35" s="1"/>
  <c r="J31"/>
  <c r="J30"/>
  <c r="J29"/>
  <c r="J28"/>
  <c r="F30"/>
  <c r="F29"/>
  <c r="F28"/>
  <c r="H35"/>
  <c r="G48" i="3" l="1"/>
  <c r="F48"/>
  <c r="C48"/>
  <c r="G40"/>
  <c r="F40"/>
  <c r="G36"/>
  <c r="F36"/>
  <c r="G33"/>
  <c r="G28"/>
  <c r="F28"/>
  <c r="G23"/>
  <c r="F23"/>
  <c r="G20"/>
  <c r="F20"/>
  <c r="G17"/>
  <c r="F17"/>
  <c r="D17"/>
  <c r="C17"/>
  <c r="G12"/>
  <c r="F12"/>
  <c r="D12"/>
  <c r="C12"/>
  <c r="G9"/>
  <c r="F9"/>
  <c r="D9"/>
  <c r="C9"/>
  <c r="F49" l="1"/>
  <c r="E54" s="1"/>
  <c r="G49"/>
  <c r="G54" s="1"/>
  <c r="H22"/>
  <c r="H11"/>
  <c r="D48"/>
  <c r="H42"/>
  <c r="H43"/>
  <c r="H44"/>
  <c r="H45"/>
  <c r="H46"/>
  <c r="H47"/>
  <c r="D40"/>
  <c r="C40"/>
  <c r="D36"/>
  <c r="C36"/>
  <c r="D33"/>
  <c r="C33"/>
  <c r="D28"/>
  <c r="C28"/>
  <c r="D23"/>
  <c r="C23"/>
  <c r="D20"/>
  <c r="C20"/>
  <c r="E9"/>
  <c r="H10"/>
  <c r="H13"/>
  <c r="H14"/>
  <c r="H15"/>
  <c r="H16"/>
  <c r="H18"/>
  <c r="H19"/>
  <c r="H21"/>
  <c r="H24"/>
  <c r="H25"/>
  <c r="H26"/>
  <c r="H27"/>
  <c r="H29"/>
  <c r="H30"/>
  <c r="H31"/>
  <c r="H32"/>
  <c r="H34"/>
  <c r="H35"/>
  <c r="H37"/>
  <c r="H38"/>
  <c r="H39"/>
  <c r="H41"/>
  <c r="E10"/>
  <c r="E12" s="1"/>
  <c r="E13"/>
  <c r="E17" s="1"/>
  <c r="E18"/>
  <c r="E20" s="1"/>
  <c r="E21"/>
  <c r="E23" s="1"/>
  <c r="E28"/>
  <c r="E29"/>
  <c r="E33" s="1"/>
  <c r="E34"/>
  <c r="E36" s="1"/>
  <c r="E37"/>
  <c r="E40" s="1"/>
  <c r="E41"/>
  <c r="E48" s="1"/>
  <c r="H12" l="1"/>
  <c r="H48"/>
  <c r="H23"/>
  <c r="C49"/>
  <c r="H20"/>
  <c r="H9"/>
  <c r="D49"/>
  <c r="E49"/>
  <c r="A54" s="1"/>
  <c r="H40"/>
  <c r="H17"/>
  <c r="H36"/>
  <c r="H28"/>
  <c r="I18" i="2"/>
  <c r="G21" s="1"/>
  <c r="G18"/>
  <c r="H18"/>
  <c r="B21" s="1"/>
  <c r="H49" i="3" l="1"/>
  <c r="C54" s="1"/>
  <c r="I54" s="1"/>
  <c r="K21" i="2"/>
</calcChain>
</file>

<file path=xl/sharedStrings.xml><?xml version="1.0" encoding="utf-8"?>
<sst xmlns="http://schemas.openxmlformats.org/spreadsheetml/2006/main" count="118" uniqueCount="104">
  <si>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</si>
  <si>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</si>
  <si>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</si>
  <si>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</si>
  <si>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</si>
  <si>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</si>
  <si>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</si>
  <si>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</si>
  <si>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</si>
  <si>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</si>
  <si>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</si>
  <si>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</si>
  <si>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</si>
  <si>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</si>
  <si>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</si>
  <si>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</si>
  <si>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</si>
  <si>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</si>
  <si>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</si>
  <si>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</si>
  <si>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</si>
  <si>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</si>
  <si>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</si>
  <si>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</si>
  <si>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</si>
  <si>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</si>
  <si>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</si>
  <si>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</si>
  <si>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</si>
  <si>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</si>
  <si>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</si>
  <si>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</si>
  <si>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</si>
  <si>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</si>
  <si>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</si>
  <si>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</si>
  <si>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</si>
  <si>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</si>
  <si>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</si>
  <si>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</si>
  <si>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</si>
  <si>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</si>
  <si>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</si>
  <si>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</si>
  <si>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</si>
  <si>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</si>
  <si>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</si>
  <si>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</si>
  <si>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</si>
  <si>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</si>
  <si>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</si>
  <si>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</si>
  <si>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</si>
  <si>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</si>
  <si>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</si>
  <si>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</si>
  <si>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</si>
  <si>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</si>
  <si>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</si>
  <si>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</si>
  <si>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</si>
  <si>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</si>
  <si>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</si>
  <si>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</si>
  <si>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</si>
  <si>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</si>
  <si>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</si>
  <si>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</si>
  <si>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</si>
  <si>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</si>
  <si>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</si>
  <si>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</si>
  <si>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</si>
  <si>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</si>
  <si>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</si>
  <si>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</si>
  <si>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</si>
  <si>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</si>
  <si>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</si>
  <si>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</si>
  <si>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</si>
  <si>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</si>
  <si>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</si>
  <si>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</si>
  <si>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</si>
  <si>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</si>
  <si>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</si>
  <si>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</si>
  <si>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</si>
  <si>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</si>
  <si>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会议日期：9月7日</t>
  </si>
  <si>
    <t>9月6日打印桌卡胸卡等制作物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</si>
  <si>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</si>
  <si>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</si>
  <si>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</si>
  <si>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</si>
  <si>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</si>
  <si>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</si>
  <si>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</si>
  <si>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</si>
  <si>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</si>
  <si>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19个礼仪*400元/人=7600元
1个小工*300元/人=300元
3个LED亮灯牌*140元/个=420元
30件礼仪服装*138元/件=4140元</t>
    <phoneticPr fontId="1" type="noConversion"/>
  </si>
  <si>
    <t>王全晓12月11日+12日往返程火车票报销</t>
    <phoneticPr fontId="1" type="noConversion"/>
  </si>
  <si>
    <t>团号：HMOA-171210-SWM615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</si>
</sst>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9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9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6"/>
  <sheetViews>
    <sheetView tabSelected="1" zoomScaleNormal="100" workbookViewId="0">
      <selection activeCell="C6" sqref="C6:E6"/>
    </sheetView>
  </sheetViews>
  <sheetFormatPr defaultRowHeight="21" customHeight="1"/>
  <cols>
    <col min="1" max="1" width="9" style="1"/>
    <col min="2" max="2" width="16.75" bestFit="1" customWidth="1"/>
    <col min="3" max="3" width="16.125" style="28" customWidth="1"/>
    <col min="4" max="4" width="14.875" customWidth="1"/>
    <col min="5" max="5" width="16.625" customWidth="1"/>
    <col min="6" max="6" width="13.25" bestFit="1" customWidth="1"/>
    <col min="8" max="8" width="13.25" bestFit="1" customWidth="1"/>
    <col min="9" max="9" width="37.5" style="54" bestFit="1" customWidth="1"/>
    <col min="10" max="10" width="39.375" customWidth="1"/>
  </cols>
  <sheetData>
    <row r="2" spans="1:12" ht="21" customHeight="1">
      <c r="C2" s="60" t="s">
        <v>74</v>
      </c>
      <c r="D2" s="60"/>
      <c r="E2" s="60"/>
      <c r="F2" s="60"/>
      <c r="G2" s="60"/>
      <c r="H2" s="60"/>
      <c r="I2" s="47"/>
      <c r="J2" s="34"/>
      <c r="K2" s="34"/>
      <c r="L2" s="34"/>
    </row>
    <row r="4" spans="1:12" ht="21" customHeight="1">
      <c r="H4" s="87" t="s">
        <v>103</v>
      </c>
      <c r="I4" s="87"/>
      <c r="J4" s="87" t="s">
        <v>90</v>
      </c>
    </row>
    <row r="5" spans="1:12" ht="21" customHeight="1">
      <c r="H5" s="88"/>
      <c r="I5" s="88"/>
      <c r="J5" s="88"/>
    </row>
    <row r="6" spans="1:12" ht="21" customHeight="1">
      <c r="A6" s="64" t="s">
        <v>46</v>
      </c>
      <c r="B6" s="61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61" t="s">
        <v>6</v>
      </c>
    </row>
    <row r="7" spans="1:12" ht="21" customHeight="1">
      <c r="A7" s="64"/>
      <c r="B7" s="61"/>
      <c r="C7" s="27" t="s">
        <v>9</v>
      </c>
      <c r="D7" s="2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48" t="s">
        <v>47</v>
      </c>
      <c r="J7" s="61"/>
    </row>
    <row r="8" spans="1:12" ht="21" customHeight="1">
      <c r="A8" s="56">
        <v>1</v>
      </c>
      <c r="B8" s="55" t="s">
        <v>2</v>
      </c>
      <c r="C8" s="57">
        <v>10000</v>
      </c>
      <c r="D8" s="58"/>
      <c r="E8" s="57">
        <v>10000</v>
      </c>
      <c r="F8" s="32">
        <v>734</v>
      </c>
      <c r="G8" s="32">
        <v>0</v>
      </c>
      <c r="H8" s="32">
        <f t="shared" ref="H8:H41" si="0">F8+G8</f>
        <v>734</v>
      </c>
      <c r="I8" s="59" t="s">
        <v>102</v>
      </c>
      <c r="J8" s="92" t="s">
        <v>73</v>
      </c>
    </row>
    <row r="9" spans="1:12" s="30" customFormat="1" ht="21" customHeight="1">
      <c r="A9" s="31"/>
      <c r="B9" s="29" t="s">
        <v>48</v>
      </c>
      <c r="C9" s="33">
        <f>SUM(C8)</f>
        <v>10000</v>
      </c>
      <c r="D9" s="33">
        <f>SUM(D8)</f>
        <v>0</v>
      </c>
      <c r="E9" s="33">
        <f>SUM(E8)</f>
        <v>10000</v>
      </c>
      <c r="F9" s="33">
        <f>SUM(F8:F8)</f>
        <v>734</v>
      </c>
      <c r="G9" s="33">
        <f>SUM(G8:G8)</f>
        <v>0</v>
      </c>
      <c r="H9" s="33">
        <f>SUM(H8:H8)</f>
        <v>734</v>
      </c>
      <c r="I9" s="50"/>
      <c r="J9" s="83"/>
    </row>
    <row r="10" spans="1:12" ht="21" customHeight="1">
      <c r="A10" s="69">
        <v>2</v>
      </c>
      <c r="B10" s="66" t="s">
        <v>49</v>
      </c>
      <c r="C10" s="79">
        <v>0</v>
      </c>
      <c r="D10" s="69"/>
      <c r="E10" s="79">
        <f t="shared" ref="E10:E41" si="1">C10*D10</f>
        <v>0</v>
      </c>
      <c r="F10" s="32">
        <v>0</v>
      </c>
      <c r="G10" s="32">
        <v>0</v>
      </c>
      <c r="H10" s="32">
        <f t="shared" si="0"/>
        <v>0</v>
      </c>
      <c r="I10" s="49"/>
      <c r="J10" s="81" t="s">
        <v>65</v>
      </c>
    </row>
    <row r="11" spans="1:12" ht="21" customHeight="1">
      <c r="A11" s="70"/>
      <c r="B11" s="67"/>
      <c r="C11" s="80"/>
      <c r="D11" s="70"/>
      <c r="E11" s="80"/>
      <c r="F11" s="32">
        <v>0</v>
      </c>
      <c r="G11" s="32">
        <v>0</v>
      </c>
      <c r="H11" s="32">
        <f t="shared" ref="H11" si="2">F11+G11</f>
        <v>0</v>
      </c>
      <c r="I11" s="49"/>
      <c r="J11" s="82"/>
    </row>
    <row r="12" spans="1:12" s="30" customFormat="1" ht="21" customHeight="1">
      <c r="A12" s="31"/>
      <c r="B12" s="29" t="s">
        <v>50</v>
      </c>
      <c r="C12" s="33">
        <f>SUM(C10)</f>
        <v>0</v>
      </c>
      <c r="D12" s="33">
        <f>SUM(D10)</f>
        <v>0</v>
      </c>
      <c r="E12" s="33">
        <f>SUM(E10)</f>
        <v>0</v>
      </c>
      <c r="F12" s="33">
        <f>SUM(F10:F11)</f>
        <v>0</v>
      </c>
      <c r="G12" s="33">
        <f>SUM(G10:G11)</f>
        <v>0</v>
      </c>
      <c r="H12" s="33">
        <f>SUM(H10:H11)</f>
        <v>0</v>
      </c>
      <c r="I12" s="50"/>
      <c r="J12" s="83"/>
    </row>
    <row r="13" spans="1:12" ht="21" customHeight="1">
      <c r="A13" s="68">
        <v>3</v>
      </c>
      <c r="B13" s="65" t="s">
        <v>51</v>
      </c>
      <c r="C13" s="75">
        <v>0</v>
      </c>
      <c r="D13" s="76"/>
      <c r="E13" s="75">
        <f t="shared" si="1"/>
        <v>0</v>
      </c>
      <c r="F13" s="32">
        <v>0</v>
      </c>
      <c r="G13" s="32">
        <v>0</v>
      </c>
      <c r="H13" s="32">
        <f t="shared" si="0"/>
        <v>0</v>
      </c>
      <c r="I13" s="49"/>
      <c r="J13" s="84" t="s">
        <v>66</v>
      </c>
    </row>
    <row r="14" spans="1:12" ht="21" customHeight="1">
      <c r="A14" s="68"/>
      <c r="B14" s="65"/>
      <c r="C14" s="75"/>
      <c r="D14" s="76"/>
      <c r="E14" s="75"/>
      <c r="F14" s="32">
        <v>0</v>
      </c>
      <c r="G14" s="32">
        <v>0</v>
      </c>
      <c r="H14" s="32">
        <f t="shared" si="0"/>
        <v>0</v>
      </c>
      <c r="I14" s="49"/>
      <c r="J14" s="85"/>
    </row>
    <row r="15" spans="1:12" ht="21" customHeight="1">
      <c r="A15" s="68"/>
      <c r="B15" s="65"/>
      <c r="C15" s="75"/>
      <c r="D15" s="76"/>
      <c r="E15" s="75"/>
      <c r="F15" s="32">
        <v>0</v>
      </c>
      <c r="G15" s="32">
        <v>0</v>
      </c>
      <c r="H15" s="32">
        <f t="shared" si="0"/>
        <v>0</v>
      </c>
      <c r="I15" s="49"/>
      <c r="J15" s="85"/>
    </row>
    <row r="16" spans="1:12" ht="21" customHeight="1">
      <c r="A16" s="68"/>
      <c r="B16" s="65"/>
      <c r="C16" s="75"/>
      <c r="D16" s="76"/>
      <c r="E16" s="75"/>
      <c r="F16" s="32">
        <v>0</v>
      </c>
      <c r="G16" s="32">
        <v>0</v>
      </c>
      <c r="H16" s="32">
        <f t="shared" si="0"/>
        <v>0</v>
      </c>
      <c r="I16" s="49"/>
      <c r="J16" s="85"/>
    </row>
    <row r="17" spans="1:10" s="30" customFormat="1" ht="21" customHeight="1">
      <c r="A17" s="31"/>
      <c r="B17" s="29" t="s">
        <v>52</v>
      </c>
      <c r="C17" s="33">
        <f>SUM(C13)</f>
        <v>0</v>
      </c>
      <c r="D17" s="33">
        <f t="shared" ref="D17:E17" si="3">SUM(D13)</f>
        <v>0</v>
      </c>
      <c r="E17" s="33">
        <f t="shared" si="3"/>
        <v>0</v>
      </c>
      <c r="F17" s="33">
        <f>SUM(F13:F16)</f>
        <v>0</v>
      </c>
      <c r="G17" s="33">
        <f t="shared" ref="G17:H17" si="4">SUM(G13:G16)</f>
        <v>0</v>
      </c>
      <c r="H17" s="33">
        <f t="shared" si="4"/>
        <v>0</v>
      </c>
      <c r="I17" s="50"/>
      <c r="J17" s="86"/>
    </row>
    <row r="18" spans="1:10" ht="21" customHeight="1">
      <c r="A18" s="68">
        <v>4</v>
      </c>
      <c r="B18" s="65" t="s">
        <v>4</v>
      </c>
      <c r="C18" s="75">
        <v>0</v>
      </c>
      <c r="D18" s="76"/>
      <c r="E18" s="75">
        <f t="shared" si="1"/>
        <v>0</v>
      </c>
      <c r="F18" s="32">
        <v>0</v>
      </c>
      <c r="G18" s="32">
        <v>0</v>
      </c>
      <c r="H18" s="32">
        <f t="shared" si="0"/>
        <v>0</v>
      </c>
      <c r="I18" s="49"/>
      <c r="J18" s="84" t="s">
        <v>67</v>
      </c>
    </row>
    <row r="19" spans="1:10" ht="21" customHeight="1">
      <c r="A19" s="68"/>
      <c r="B19" s="65"/>
      <c r="C19" s="75"/>
      <c r="D19" s="76"/>
      <c r="E19" s="75"/>
      <c r="F19" s="32">
        <v>0</v>
      </c>
      <c r="G19" s="32">
        <v>0</v>
      </c>
      <c r="H19" s="32">
        <f t="shared" si="0"/>
        <v>0</v>
      </c>
      <c r="I19" s="49"/>
      <c r="J19" s="85"/>
    </row>
    <row r="20" spans="1:10" s="30" customFormat="1" ht="21" customHeight="1">
      <c r="A20" s="31"/>
      <c r="B20" s="29" t="s">
        <v>53</v>
      </c>
      <c r="C20" s="33">
        <f>SUM(C18)</f>
        <v>0</v>
      </c>
      <c r="D20" s="33">
        <f t="shared" ref="D20:E20" si="5">SUM(D18)</f>
        <v>0</v>
      </c>
      <c r="E20" s="33">
        <f t="shared" si="5"/>
        <v>0</v>
      </c>
      <c r="F20" s="33">
        <f>SUM(F18:F19)</f>
        <v>0</v>
      </c>
      <c r="G20" s="33">
        <f t="shared" ref="G20" si="6">SUM(G18:G19)</f>
        <v>0</v>
      </c>
      <c r="H20" s="33">
        <f>SUM(H18:H19)</f>
        <v>0</v>
      </c>
      <c r="I20" s="50"/>
      <c r="J20" s="86"/>
    </row>
    <row r="21" spans="1:10" ht="21" customHeight="1">
      <c r="A21" s="69">
        <v>5</v>
      </c>
      <c r="B21" s="66" t="s">
        <v>54</v>
      </c>
      <c r="C21" s="79">
        <v>0</v>
      </c>
      <c r="D21" s="69"/>
      <c r="E21" s="79">
        <f t="shared" si="1"/>
        <v>0</v>
      </c>
      <c r="F21" s="32">
        <v>0</v>
      </c>
      <c r="G21" s="32">
        <v>0</v>
      </c>
      <c r="H21" s="32">
        <f t="shared" si="0"/>
        <v>0</v>
      </c>
      <c r="I21" s="49"/>
      <c r="J21" s="81" t="s">
        <v>68</v>
      </c>
    </row>
    <row r="22" spans="1:10" ht="21" customHeight="1">
      <c r="A22" s="70"/>
      <c r="B22" s="67"/>
      <c r="C22" s="80"/>
      <c r="D22" s="70"/>
      <c r="E22" s="80"/>
      <c r="F22" s="32">
        <v>0</v>
      </c>
      <c r="G22" s="32">
        <v>0</v>
      </c>
      <c r="H22" s="32">
        <f t="shared" ref="H22" si="7">F22+G22</f>
        <v>0</v>
      </c>
      <c r="I22" s="49"/>
      <c r="J22" s="82"/>
    </row>
    <row r="23" spans="1:10" s="30" customFormat="1" ht="21" customHeight="1">
      <c r="A23" s="31"/>
      <c r="B23" s="29" t="s">
        <v>59</v>
      </c>
      <c r="C23" s="33">
        <f>SUM(C21)</f>
        <v>0</v>
      </c>
      <c r="D23" s="33">
        <f t="shared" ref="D23:E23" si="8">SUM(D21)</f>
        <v>0</v>
      </c>
      <c r="E23" s="33">
        <f t="shared" si="8"/>
        <v>0</v>
      </c>
      <c r="F23" s="33">
        <f>SUM(F21:F22)</f>
        <v>0</v>
      </c>
      <c r="G23" s="33">
        <f>SUM(G21:G22)</f>
        <v>0</v>
      </c>
      <c r="H23" s="33">
        <f t="shared" ref="H23" si="9">SUM(H21:H22)</f>
        <v>0</v>
      </c>
      <c r="I23" s="50"/>
      <c r="J23" s="83"/>
    </row>
    <row r="24" spans="1:10" ht="21" customHeight="1">
      <c r="A24" s="68">
        <v>6</v>
      </c>
      <c r="B24" s="65" t="s">
        <v>55</v>
      </c>
      <c r="C24" s="75">
        <v>10000</v>
      </c>
      <c r="D24" s="76"/>
      <c r="E24" s="75">
        <v>10000</v>
      </c>
      <c r="F24" s="32">
        <v>7600</v>
      </c>
      <c r="G24" s="32">
        <v>0</v>
      </c>
      <c r="H24" s="32">
        <f t="shared" si="0"/>
        <v>7600</v>
      </c>
      <c r="I24" s="93" t="s">
        <v>101</v>
      </c>
      <c r="J24" s="81" t="s">
        <v>69</v>
      </c>
    </row>
    <row r="25" spans="1:10" ht="21" customHeight="1">
      <c r="A25" s="68"/>
      <c r="B25" s="65"/>
      <c r="C25" s="75"/>
      <c r="D25" s="76"/>
      <c r="E25" s="75"/>
      <c r="F25" s="32">
        <v>300</v>
      </c>
      <c r="G25" s="32">
        <v>0</v>
      </c>
      <c r="H25" s="32">
        <f t="shared" si="0"/>
        <v>300</v>
      </c>
      <c r="I25" s="94"/>
      <c r="J25" s="85"/>
    </row>
    <row r="26" spans="1:10" ht="21" customHeight="1">
      <c r="A26" s="68"/>
      <c r="B26" s="65"/>
      <c r="C26" s="75"/>
      <c r="D26" s="76"/>
      <c r="E26" s="75"/>
      <c r="F26" s="32">
        <v>4140</v>
      </c>
      <c r="G26" s="32">
        <v>0</v>
      </c>
      <c r="H26" s="32">
        <f t="shared" si="0"/>
        <v>4140</v>
      </c>
      <c r="I26" s="94"/>
      <c r="J26" s="85"/>
    </row>
    <row r="27" spans="1:10" ht="21" customHeight="1">
      <c r="A27" s="68"/>
      <c r="B27" s="65"/>
      <c r="C27" s="75"/>
      <c r="D27" s="76"/>
      <c r="E27" s="75"/>
      <c r="F27" s="32">
        <v>420</v>
      </c>
      <c r="G27" s="32">
        <v>0</v>
      </c>
      <c r="H27" s="32">
        <f t="shared" si="0"/>
        <v>420</v>
      </c>
      <c r="I27" s="95"/>
      <c r="J27" s="85"/>
    </row>
    <row r="28" spans="1:10" s="30" customFormat="1" ht="21" customHeight="1">
      <c r="A28" s="31"/>
      <c r="B28" s="29" t="s">
        <v>60</v>
      </c>
      <c r="C28" s="33">
        <f>SUM(C24)</f>
        <v>10000</v>
      </c>
      <c r="D28" s="33">
        <f t="shared" ref="D28:E28" si="10">SUM(D24)</f>
        <v>0</v>
      </c>
      <c r="E28" s="33">
        <f t="shared" si="10"/>
        <v>10000</v>
      </c>
      <c r="F28" s="33">
        <f>SUM(F24:F27)</f>
        <v>12460</v>
      </c>
      <c r="G28" s="33">
        <f t="shared" ref="G28" si="11">SUM(G24:G27)</f>
        <v>0</v>
      </c>
      <c r="H28" s="33">
        <f>SUM(H24:H27)</f>
        <v>12460</v>
      </c>
      <c r="I28" s="50"/>
      <c r="J28" s="86"/>
    </row>
    <row r="29" spans="1:10" ht="21" customHeight="1">
      <c r="A29" s="68">
        <v>7</v>
      </c>
      <c r="B29" s="65" t="s">
        <v>56</v>
      </c>
      <c r="C29" s="75">
        <v>0</v>
      </c>
      <c r="D29" s="76"/>
      <c r="E29" s="75">
        <f t="shared" si="1"/>
        <v>0</v>
      </c>
      <c r="F29" s="32"/>
      <c r="G29" s="32">
        <v>0</v>
      </c>
      <c r="H29" s="32">
        <f t="shared" si="0"/>
        <v>0</v>
      </c>
      <c r="I29" s="49"/>
      <c r="J29" s="89" t="s">
        <v>91</v>
      </c>
    </row>
    <row r="30" spans="1:10" ht="21" customHeight="1">
      <c r="A30" s="68"/>
      <c r="B30" s="65"/>
      <c r="C30" s="75"/>
      <c r="D30" s="76"/>
      <c r="E30" s="75"/>
      <c r="F30" s="32">
        <v>0</v>
      </c>
      <c r="G30" s="32">
        <v>0</v>
      </c>
      <c r="H30" s="32">
        <f t="shared" si="0"/>
        <v>0</v>
      </c>
      <c r="I30" s="49"/>
      <c r="J30" s="90"/>
    </row>
    <row r="31" spans="1:10" ht="21" customHeight="1">
      <c r="A31" s="68"/>
      <c r="B31" s="65"/>
      <c r="C31" s="75"/>
      <c r="D31" s="76"/>
      <c r="E31" s="75"/>
      <c r="F31" s="32">
        <v>0</v>
      </c>
      <c r="G31" s="32">
        <v>0</v>
      </c>
      <c r="H31" s="32">
        <f t="shared" si="0"/>
        <v>0</v>
      </c>
      <c r="I31" s="49"/>
      <c r="J31" s="90"/>
    </row>
    <row r="32" spans="1:10" ht="21" customHeight="1">
      <c r="A32" s="68"/>
      <c r="B32" s="65"/>
      <c r="C32" s="75"/>
      <c r="D32" s="76"/>
      <c r="E32" s="75"/>
      <c r="F32" s="32">
        <v>0</v>
      </c>
      <c r="G32" s="32">
        <v>0</v>
      </c>
      <c r="H32" s="32">
        <f t="shared" si="0"/>
        <v>0</v>
      </c>
      <c r="I32" s="49"/>
      <c r="J32" s="90"/>
    </row>
    <row r="33" spans="1:10" s="30" customFormat="1" ht="21" customHeight="1">
      <c r="A33" s="31"/>
      <c r="B33" s="29" t="s">
        <v>61</v>
      </c>
      <c r="C33" s="33">
        <f>SUM(C29)</f>
        <v>0</v>
      </c>
      <c r="D33" s="33">
        <f t="shared" ref="D33:E33" si="12">SUM(D29)</f>
        <v>0</v>
      </c>
      <c r="E33" s="33">
        <f t="shared" si="12"/>
        <v>0</v>
      </c>
      <c r="F33" s="33"/>
      <c r="G33" s="33">
        <f t="shared" ref="G33" si="13">SUM(G29:G32)</f>
        <v>0</v>
      </c>
      <c r="H33" s="33"/>
      <c r="I33" s="50"/>
      <c r="J33" s="91"/>
    </row>
    <row r="34" spans="1:10" ht="21" customHeight="1">
      <c r="A34" s="68">
        <v>8</v>
      </c>
      <c r="B34" s="65" t="s">
        <v>3</v>
      </c>
      <c r="C34" s="75">
        <v>0</v>
      </c>
      <c r="D34" s="76"/>
      <c r="E34" s="75">
        <f t="shared" si="1"/>
        <v>0</v>
      </c>
      <c r="F34" s="32">
        <v>0</v>
      </c>
      <c r="G34" s="32">
        <v>0</v>
      </c>
      <c r="H34" s="32">
        <f t="shared" si="0"/>
        <v>0</v>
      </c>
      <c r="I34" s="49"/>
      <c r="J34" s="84" t="s">
        <v>70</v>
      </c>
    </row>
    <row r="35" spans="1:10" ht="21" customHeight="1">
      <c r="A35" s="68"/>
      <c r="B35" s="65"/>
      <c r="C35" s="75"/>
      <c r="D35" s="76"/>
      <c r="E35" s="75"/>
      <c r="F35" s="32">
        <v>0</v>
      </c>
      <c r="G35" s="32">
        <v>0</v>
      </c>
      <c r="H35" s="32">
        <f t="shared" si="0"/>
        <v>0</v>
      </c>
      <c r="I35" s="49"/>
      <c r="J35" s="85"/>
    </row>
    <row r="36" spans="1:10" s="30" customFormat="1" ht="21" customHeight="1">
      <c r="A36" s="31"/>
      <c r="B36" s="29" t="s">
        <v>57</v>
      </c>
      <c r="C36" s="33">
        <f>SUM(C34)</f>
        <v>0</v>
      </c>
      <c r="D36" s="33">
        <f t="shared" ref="D36:E36" si="14">SUM(D34)</f>
        <v>0</v>
      </c>
      <c r="E36" s="33">
        <f t="shared" si="14"/>
        <v>0</v>
      </c>
      <c r="F36" s="33">
        <f>SUM(F34:F35)</f>
        <v>0</v>
      </c>
      <c r="G36" s="33">
        <f t="shared" ref="G36:H36" si="15">SUM(G34:G35)</f>
        <v>0</v>
      </c>
      <c r="H36" s="33">
        <f t="shared" si="15"/>
        <v>0</v>
      </c>
      <c r="I36" s="50"/>
      <c r="J36" s="86"/>
    </row>
    <row r="37" spans="1:10" ht="21" customHeight="1">
      <c r="A37" s="68">
        <v>9</v>
      </c>
      <c r="B37" s="65" t="s">
        <v>58</v>
      </c>
      <c r="C37" s="75">
        <v>0</v>
      </c>
      <c r="D37" s="76"/>
      <c r="E37" s="75">
        <f t="shared" si="1"/>
        <v>0</v>
      </c>
      <c r="F37" s="32">
        <v>0</v>
      </c>
      <c r="G37" s="32">
        <v>0</v>
      </c>
      <c r="H37" s="32">
        <f t="shared" si="0"/>
        <v>0</v>
      </c>
      <c r="I37" s="49"/>
      <c r="J37" s="81" t="s">
        <v>71</v>
      </c>
    </row>
    <row r="38" spans="1:10" ht="21" customHeight="1">
      <c r="A38" s="68"/>
      <c r="B38" s="65"/>
      <c r="C38" s="75"/>
      <c r="D38" s="76"/>
      <c r="E38" s="75"/>
      <c r="F38" s="32">
        <v>0</v>
      </c>
      <c r="G38" s="32">
        <v>0</v>
      </c>
      <c r="H38" s="32">
        <f t="shared" si="0"/>
        <v>0</v>
      </c>
      <c r="I38" s="49"/>
      <c r="J38" s="82"/>
    </row>
    <row r="39" spans="1:10" ht="21" customHeight="1">
      <c r="A39" s="68"/>
      <c r="B39" s="65"/>
      <c r="C39" s="75"/>
      <c r="D39" s="76"/>
      <c r="E39" s="75"/>
      <c r="F39" s="32">
        <v>0</v>
      </c>
      <c r="G39" s="32">
        <v>0</v>
      </c>
      <c r="H39" s="32">
        <f t="shared" si="0"/>
        <v>0</v>
      </c>
      <c r="I39" s="49"/>
      <c r="J39" s="82"/>
    </row>
    <row r="40" spans="1:10" s="30" customFormat="1" ht="21" customHeight="1">
      <c r="A40" s="31"/>
      <c r="B40" s="29" t="s">
        <v>62</v>
      </c>
      <c r="C40" s="33">
        <f>SUM(C37)</f>
        <v>0</v>
      </c>
      <c r="D40" s="33">
        <f t="shared" ref="D40:E40" si="16">SUM(D37)</f>
        <v>0</v>
      </c>
      <c r="E40" s="33">
        <f t="shared" si="16"/>
        <v>0</v>
      </c>
      <c r="F40" s="33">
        <f>SUM(F37:F39)</f>
        <v>0</v>
      </c>
      <c r="G40" s="33">
        <f t="shared" ref="G40:H40" si="17">SUM(G37:G39)</f>
        <v>0</v>
      </c>
      <c r="H40" s="33">
        <f t="shared" si="17"/>
        <v>0</v>
      </c>
      <c r="I40" s="50"/>
      <c r="J40" s="83"/>
    </row>
    <row r="41" spans="1:10" ht="21" customHeight="1">
      <c r="A41" s="69">
        <v>10</v>
      </c>
      <c r="B41" s="65" t="s">
        <v>5</v>
      </c>
      <c r="C41" s="75">
        <v>0</v>
      </c>
      <c r="D41" s="76"/>
      <c r="E41" s="75">
        <f t="shared" si="1"/>
        <v>0</v>
      </c>
      <c r="F41" s="32">
        <v>0</v>
      </c>
      <c r="G41" s="32">
        <v>0</v>
      </c>
      <c r="H41" s="32">
        <f t="shared" si="0"/>
        <v>0</v>
      </c>
      <c r="I41" s="49"/>
      <c r="J41" s="89"/>
    </row>
    <row r="42" spans="1:10" ht="21" customHeight="1">
      <c r="A42" s="78"/>
      <c r="B42" s="65"/>
      <c r="C42" s="75"/>
      <c r="D42" s="76"/>
      <c r="E42" s="75"/>
      <c r="F42" s="32">
        <v>0</v>
      </c>
      <c r="G42" s="32">
        <v>0</v>
      </c>
      <c r="H42" s="32">
        <f t="shared" ref="H42:H47" si="18">F42+G42</f>
        <v>0</v>
      </c>
      <c r="I42" s="49"/>
      <c r="J42" s="90"/>
    </row>
    <row r="43" spans="1:10" ht="21" customHeight="1">
      <c r="A43" s="78"/>
      <c r="B43" s="65"/>
      <c r="C43" s="75"/>
      <c r="D43" s="76"/>
      <c r="E43" s="75"/>
      <c r="F43" s="32">
        <v>0</v>
      </c>
      <c r="G43" s="32">
        <v>0</v>
      </c>
      <c r="H43" s="32">
        <f t="shared" si="18"/>
        <v>0</v>
      </c>
      <c r="I43" s="49"/>
      <c r="J43" s="90"/>
    </row>
    <row r="44" spans="1:10" ht="21" customHeight="1">
      <c r="A44" s="78"/>
      <c r="B44" s="65"/>
      <c r="C44" s="75"/>
      <c r="D44" s="76"/>
      <c r="E44" s="75"/>
      <c r="F44" s="32">
        <v>0</v>
      </c>
      <c r="G44" s="32">
        <v>0</v>
      </c>
      <c r="H44" s="32">
        <f t="shared" si="18"/>
        <v>0</v>
      </c>
      <c r="I44" s="49"/>
      <c r="J44" s="90"/>
    </row>
    <row r="45" spans="1:10" ht="21" customHeight="1">
      <c r="A45" s="78"/>
      <c r="B45" s="65"/>
      <c r="C45" s="75"/>
      <c r="D45" s="76"/>
      <c r="E45" s="75"/>
      <c r="F45" s="32">
        <v>0</v>
      </c>
      <c r="G45" s="32">
        <v>0</v>
      </c>
      <c r="H45" s="32">
        <f t="shared" si="18"/>
        <v>0</v>
      </c>
      <c r="I45" s="49"/>
      <c r="J45" s="90"/>
    </row>
    <row r="46" spans="1:10" ht="21" customHeight="1">
      <c r="A46" s="78"/>
      <c r="B46" s="65"/>
      <c r="C46" s="75"/>
      <c r="D46" s="76"/>
      <c r="E46" s="75"/>
      <c r="F46" s="32">
        <v>0</v>
      </c>
      <c r="G46" s="32">
        <v>0</v>
      </c>
      <c r="H46" s="32">
        <f t="shared" si="18"/>
        <v>0</v>
      </c>
      <c r="I46" s="49"/>
      <c r="J46" s="90"/>
    </row>
    <row r="47" spans="1:10" ht="21" customHeight="1">
      <c r="A47" s="70"/>
      <c r="B47" s="65"/>
      <c r="C47" s="75"/>
      <c r="D47" s="76"/>
      <c r="E47" s="75"/>
      <c r="F47" s="32">
        <v>0</v>
      </c>
      <c r="G47" s="32">
        <v>0</v>
      </c>
      <c r="H47" s="32">
        <f t="shared" si="18"/>
        <v>0</v>
      </c>
      <c r="I47" s="49"/>
      <c r="J47" s="90"/>
    </row>
    <row r="48" spans="1:10" s="30" customFormat="1" ht="21" customHeight="1">
      <c r="A48" s="31"/>
      <c r="B48" s="29" t="s">
        <v>63</v>
      </c>
      <c r="C48" s="33">
        <f>SUM(C41)</f>
        <v>0</v>
      </c>
      <c r="D48" s="33">
        <f t="shared" ref="D48:E48" si="19">SUM(D41)</f>
        <v>0</v>
      </c>
      <c r="E48" s="33">
        <f t="shared" si="19"/>
        <v>0</v>
      </c>
      <c r="F48" s="33">
        <f>SUM(F41:F47)</f>
        <v>0</v>
      </c>
      <c r="G48" s="33">
        <f t="shared" ref="G48:H48" si="20">SUM(G41:G47)</f>
        <v>0</v>
      </c>
      <c r="H48" s="33">
        <f t="shared" si="20"/>
        <v>0</v>
      </c>
      <c r="I48" s="50"/>
      <c r="J48" s="91"/>
    </row>
    <row r="49" spans="1:10" ht="21" customHeight="1">
      <c r="A49" s="31"/>
      <c r="B49" s="29" t="s">
        <v>64</v>
      </c>
      <c r="C49" s="33">
        <f>SUM(C48,C40,C36,C33,C28,C23,C20,C17,C12,C9)</f>
        <v>20000</v>
      </c>
      <c r="D49" s="33">
        <f t="shared" ref="D49:H49" si="21">SUM(D48,D40,D36,D33,D28,D23,D20,D17,D12,D9)</f>
        <v>0</v>
      </c>
      <c r="E49" s="33">
        <f t="shared" si="21"/>
        <v>20000</v>
      </c>
      <c r="F49" s="33">
        <f t="shared" si="21"/>
        <v>13194</v>
      </c>
      <c r="G49" s="33">
        <f t="shared" si="21"/>
        <v>0</v>
      </c>
      <c r="H49" s="33">
        <f t="shared" si="21"/>
        <v>13194</v>
      </c>
      <c r="I49" s="50"/>
      <c r="J49" s="35"/>
    </row>
    <row r="53" spans="1:10" ht="21" customHeight="1">
      <c r="A53" s="73" t="s">
        <v>12</v>
      </c>
      <c r="B53" s="74"/>
      <c r="C53" s="71" t="s">
        <v>13</v>
      </c>
      <c r="D53" s="71"/>
      <c r="E53" s="71" t="s">
        <v>17</v>
      </c>
      <c r="F53" s="71"/>
      <c r="G53" s="71" t="s">
        <v>18</v>
      </c>
      <c r="H53" s="71"/>
      <c r="I53" s="51" t="s">
        <v>14</v>
      </c>
    </row>
    <row r="54" spans="1:10" ht="21" customHeight="1">
      <c r="A54" s="77">
        <f>E49</f>
        <v>20000</v>
      </c>
      <c r="B54" s="72"/>
      <c r="C54" s="72">
        <f>H49</f>
        <v>13194</v>
      </c>
      <c r="D54" s="72"/>
      <c r="E54" s="72">
        <f>F49</f>
        <v>13194</v>
      </c>
      <c r="F54" s="72"/>
      <c r="G54" s="72">
        <f>G49</f>
        <v>0</v>
      </c>
      <c r="H54" s="72"/>
      <c r="I54" s="52">
        <f>A54-C54</f>
        <v>6806</v>
      </c>
    </row>
    <row r="56" spans="1:10" ht="21" customHeight="1">
      <c r="A56" s="36" t="s">
        <v>75</v>
      </c>
      <c r="B56" s="37"/>
      <c r="C56" s="38" t="s">
        <v>76</v>
      </c>
      <c r="D56" s="36"/>
      <c r="E56" s="36" t="s">
        <v>77</v>
      </c>
      <c r="F56" s="36"/>
      <c r="G56" s="36" t="s">
        <v>78</v>
      </c>
      <c r="H56" s="36"/>
      <c r="I56" s="53"/>
    </row>
  </sheetData>
  <mergeCells count="72">
    <mergeCell ref="C24:C27"/>
    <mergeCell ref="D24:D27"/>
    <mergeCell ref="E24:E27"/>
    <mergeCell ref="C29:C32"/>
    <mergeCell ref="D41:D47"/>
    <mergeCell ref="E41:E47"/>
    <mergeCell ref="D29:D32"/>
    <mergeCell ref="E29:E32"/>
    <mergeCell ref="C34:C35"/>
    <mergeCell ref="E34:E35"/>
    <mergeCell ref="D34:D35"/>
    <mergeCell ref="A10:A11"/>
    <mergeCell ref="B10:B11"/>
    <mergeCell ref="C10:C11"/>
    <mergeCell ref="D10:D11"/>
    <mergeCell ref="E10:E11"/>
    <mergeCell ref="J10:J12"/>
    <mergeCell ref="J34:J36"/>
    <mergeCell ref="J4:J5"/>
    <mergeCell ref="H4:I5"/>
    <mergeCell ref="J41:J48"/>
    <mergeCell ref="J13:J17"/>
    <mergeCell ref="J6:J7"/>
    <mergeCell ref="J8:J9"/>
    <mergeCell ref="J18:J20"/>
    <mergeCell ref="J29:J33"/>
    <mergeCell ref="J37:J40"/>
    <mergeCell ref="J21:J23"/>
    <mergeCell ref="J24:J28"/>
    <mergeCell ref="I24:I27"/>
    <mergeCell ref="C13:C16"/>
    <mergeCell ref="E13:E16"/>
    <mergeCell ref="D13:D16"/>
    <mergeCell ref="D18:D19"/>
    <mergeCell ref="C21:C22"/>
    <mergeCell ref="D21:D22"/>
    <mergeCell ref="E21:E22"/>
    <mergeCell ref="C18:C19"/>
    <mergeCell ref="E18:E19"/>
    <mergeCell ref="G53:H53"/>
    <mergeCell ref="G54:H54"/>
    <mergeCell ref="A53:B53"/>
    <mergeCell ref="A37:A39"/>
    <mergeCell ref="B37:B39"/>
    <mergeCell ref="C37:C39"/>
    <mergeCell ref="D37:D39"/>
    <mergeCell ref="E37:E39"/>
    <mergeCell ref="A54:B54"/>
    <mergeCell ref="C53:D53"/>
    <mergeCell ref="C54:D54"/>
    <mergeCell ref="E53:F53"/>
    <mergeCell ref="E54:F54"/>
    <mergeCell ref="B41:B47"/>
    <mergeCell ref="A41:A47"/>
    <mergeCell ref="C41:C47"/>
    <mergeCell ref="A13:A16"/>
    <mergeCell ref="A18:A19"/>
    <mergeCell ref="A24:A27"/>
    <mergeCell ref="A29:A32"/>
    <mergeCell ref="A34:A35"/>
    <mergeCell ref="A21:A22"/>
    <mergeCell ref="B13:B16"/>
    <mergeCell ref="B18:B19"/>
    <mergeCell ref="B24:B27"/>
    <mergeCell ref="B29:B32"/>
    <mergeCell ref="B34:B35"/>
    <mergeCell ref="B21:B2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zoomScaleNormal="100" workbookViewId="0">
      <selection activeCell="I12" sqref="I12:J12"/>
    </sheetView>
  </sheetViews>
  <sheetFormatPr defaultRowHeight="13.5"/>
  <cols>
    <col min="1" max="1" width="1.37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1.875" customWidth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spans="2:11" ht="18.75">
      <c r="B3" s="60" t="s">
        <v>72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.100000000000001" customHeight="1">
      <c r="B4" s="4"/>
      <c r="C4" s="4"/>
      <c r="D4" s="4"/>
      <c r="E4" s="4"/>
      <c r="F4" s="4"/>
      <c r="G4" s="4"/>
      <c r="H4" s="4"/>
      <c r="I4" s="4"/>
      <c r="J4" s="4"/>
      <c r="K4" s="5"/>
    </row>
    <row r="5" spans="2:11" ht="20.100000000000001" customHeight="1">
      <c r="B5" s="6"/>
      <c r="C5" s="7"/>
      <c r="D5" s="42" t="s">
        <v>19</v>
      </c>
      <c r="E5" s="42"/>
      <c r="F5" s="112" t="s">
        <v>87</v>
      </c>
      <c r="G5" s="112"/>
      <c r="H5" s="42" t="s">
        <v>20</v>
      </c>
      <c r="I5" s="7"/>
      <c r="J5" s="112" t="s">
        <v>88</v>
      </c>
      <c r="K5" s="113"/>
    </row>
    <row r="6" spans="2:11" ht="20.100000000000001" customHeight="1">
      <c r="B6" s="8"/>
      <c r="C6" s="9"/>
      <c r="D6" s="10" t="s">
        <v>21</v>
      </c>
      <c r="E6" s="10"/>
      <c r="F6" s="114" t="s">
        <v>89</v>
      </c>
      <c r="G6" s="114"/>
      <c r="H6" s="10" t="s">
        <v>22</v>
      </c>
      <c r="I6" s="9"/>
      <c r="J6" s="114" t="s">
        <v>92</v>
      </c>
      <c r="K6" s="115"/>
    </row>
    <row r="7" spans="2:11" ht="20.100000000000001" customHeight="1">
      <c r="B7" s="8"/>
      <c r="C7" s="9"/>
      <c r="D7" s="10" t="s">
        <v>23</v>
      </c>
      <c r="E7" s="10"/>
      <c r="F7" s="114" t="s">
        <v>93</v>
      </c>
      <c r="G7" s="114"/>
      <c r="H7" s="10" t="s">
        <v>24</v>
      </c>
      <c r="I7" s="11"/>
      <c r="J7" s="114" t="s">
        <v>94</v>
      </c>
      <c r="K7" s="115"/>
    </row>
    <row r="8" spans="2:11" ht="20.100000000000001" customHeight="1">
      <c r="B8" s="12"/>
      <c r="C8" s="13"/>
      <c r="D8" s="43"/>
      <c r="E8" s="43"/>
      <c r="F8" s="44"/>
      <c r="G8" s="44"/>
      <c r="H8" s="43" t="s">
        <v>79</v>
      </c>
      <c r="I8" s="45"/>
      <c r="J8" s="96" t="s">
        <v>95</v>
      </c>
      <c r="K8" s="97"/>
    </row>
    <row r="9" spans="2:11" ht="20.100000000000001" customHeight="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1" ht="20.100000000000001" customHeight="1">
      <c r="B10" s="105" t="s">
        <v>25</v>
      </c>
      <c r="C10" s="106"/>
      <c r="D10" s="15" t="s">
        <v>26</v>
      </c>
      <c r="E10" s="103" t="s">
        <v>27</v>
      </c>
      <c r="F10" s="104"/>
      <c r="G10" s="16" t="s">
        <v>28</v>
      </c>
      <c r="H10" s="17" t="s">
        <v>29</v>
      </c>
      <c r="I10" s="103" t="s">
        <v>30</v>
      </c>
      <c r="J10" s="104"/>
      <c r="K10" s="16" t="s">
        <v>31</v>
      </c>
    </row>
    <row r="11" spans="2:11" ht="20.100000000000001" customHeight="1">
      <c r="B11" s="101">
        <v>1</v>
      </c>
      <c r="C11" s="102"/>
      <c r="D11" s="107" t="s">
        <v>32</v>
      </c>
      <c r="E11" s="101" t="s">
        <v>33</v>
      </c>
      <c r="F11" s="102"/>
      <c r="G11" s="18">
        <v>0</v>
      </c>
      <c r="H11" s="46">
        <v>0</v>
      </c>
      <c r="I11" s="99"/>
      <c r="J11" s="100"/>
      <c r="K11" s="19" t="s">
        <v>34</v>
      </c>
    </row>
    <row r="12" spans="2:11" ht="96.75" customHeight="1">
      <c r="B12" s="101">
        <v>2</v>
      </c>
      <c r="C12" s="102"/>
      <c r="D12" s="108"/>
      <c r="E12" s="98" t="s">
        <v>35</v>
      </c>
      <c r="F12" s="98"/>
      <c r="G12" s="18">
        <v>295</v>
      </c>
      <c r="H12" s="46">
        <v>295</v>
      </c>
      <c r="I12" s="99"/>
      <c r="J12" s="100"/>
      <c r="K12" s="24" t="s">
        <v>96</v>
      </c>
    </row>
    <row r="13" spans="2:11" ht="20.100000000000001" customHeight="1">
      <c r="B13" s="101">
        <v>3</v>
      </c>
      <c r="C13" s="102"/>
      <c r="D13" s="108"/>
      <c r="E13" s="101" t="s">
        <v>36</v>
      </c>
      <c r="F13" s="102"/>
      <c r="G13" s="18">
        <v>0</v>
      </c>
      <c r="H13" s="46">
        <v>0</v>
      </c>
      <c r="I13" s="99"/>
      <c r="J13" s="100"/>
      <c r="K13" s="19" t="s">
        <v>34</v>
      </c>
    </row>
    <row r="14" spans="2:11" ht="43.5" customHeight="1">
      <c r="B14" s="101">
        <v>4</v>
      </c>
      <c r="C14" s="102"/>
      <c r="D14" s="108"/>
      <c r="E14" s="101" t="s">
        <v>37</v>
      </c>
      <c r="F14" s="102"/>
      <c r="G14" s="18">
        <v>112</v>
      </c>
      <c r="H14" s="46">
        <v>112</v>
      </c>
      <c r="I14" s="99"/>
      <c r="J14" s="100"/>
      <c r="K14" s="24" t="s">
        <v>97</v>
      </c>
    </row>
    <row r="15" spans="2:11" ht="20.100000000000001" customHeight="1">
      <c r="B15" s="101">
        <v>5</v>
      </c>
      <c r="C15" s="102"/>
      <c r="D15" s="107" t="s">
        <v>38</v>
      </c>
      <c r="E15" s="98"/>
      <c r="F15" s="98"/>
      <c r="G15" s="18">
        <v>0</v>
      </c>
      <c r="H15" s="46">
        <v>0</v>
      </c>
      <c r="I15" s="99"/>
      <c r="J15" s="100"/>
      <c r="K15" s="19"/>
    </row>
    <row r="16" spans="2:11" ht="20.100000000000001" customHeight="1">
      <c r="B16" s="101">
        <v>6</v>
      </c>
      <c r="C16" s="102"/>
      <c r="D16" s="108"/>
      <c r="E16" s="98"/>
      <c r="F16" s="98"/>
      <c r="G16" s="18">
        <v>0</v>
      </c>
      <c r="H16" s="46">
        <v>0</v>
      </c>
      <c r="I16" s="99"/>
      <c r="J16" s="100"/>
      <c r="K16" s="19"/>
    </row>
    <row r="17" spans="1:11" ht="20.100000000000001" customHeight="1">
      <c r="B17" s="101">
        <v>7</v>
      </c>
      <c r="C17" s="102"/>
      <c r="D17" s="117"/>
      <c r="E17" s="98"/>
      <c r="F17" s="98"/>
      <c r="G17" s="18">
        <v>0</v>
      </c>
      <c r="H17" s="46">
        <v>0</v>
      </c>
      <c r="I17" s="99"/>
      <c r="J17" s="100"/>
      <c r="K17" s="19"/>
    </row>
    <row r="18" spans="1:11" ht="20.100000000000001" customHeight="1">
      <c r="B18" s="103" t="s">
        <v>39</v>
      </c>
      <c r="C18" s="109"/>
      <c r="D18" s="109"/>
      <c r="E18" s="109"/>
      <c r="F18" s="104"/>
      <c r="G18" s="20">
        <f>SUM(G11:G17)</f>
        <v>407</v>
      </c>
      <c r="H18" s="20">
        <f>SUM(H11:H17)</f>
        <v>407</v>
      </c>
      <c r="I18" s="110">
        <f>SUM(I11:J17)</f>
        <v>0</v>
      </c>
      <c r="J18" s="111"/>
      <c r="K18" s="21"/>
    </row>
    <row r="19" spans="1:11" ht="20.100000000000001" customHeight="1">
      <c r="B19" s="14"/>
      <c r="C19" s="14"/>
      <c r="D19" s="14"/>
      <c r="E19" s="14"/>
      <c r="F19" s="14"/>
      <c r="G19" s="14"/>
      <c r="H19" s="14"/>
      <c r="I19" s="14"/>
      <c r="J19" s="22"/>
      <c r="K19" s="14"/>
    </row>
    <row r="20" spans="1:11" ht="20.100000000000001" customHeight="1">
      <c r="B20" s="119" t="s">
        <v>29</v>
      </c>
      <c r="C20" s="119"/>
      <c r="D20" s="119"/>
      <c r="E20" s="119"/>
      <c r="F20" s="119"/>
      <c r="G20" s="119" t="s">
        <v>40</v>
      </c>
      <c r="H20" s="119"/>
      <c r="I20" s="119"/>
      <c r="J20" s="119"/>
      <c r="K20" s="16" t="s">
        <v>41</v>
      </c>
    </row>
    <row r="21" spans="1:11" ht="20.100000000000001" customHeight="1">
      <c r="B21" s="118">
        <f>H18</f>
        <v>407</v>
      </c>
      <c r="C21" s="118"/>
      <c r="D21" s="118"/>
      <c r="E21" s="118"/>
      <c r="F21" s="118"/>
      <c r="G21" s="118">
        <f>I18</f>
        <v>0</v>
      </c>
      <c r="H21" s="118"/>
      <c r="I21" s="118"/>
      <c r="J21" s="118"/>
      <c r="K21" s="23">
        <f>SUM(B21:J21)</f>
        <v>407</v>
      </c>
    </row>
    <row r="22" spans="1:11" ht="20.100000000000001" customHeight="1"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20.100000000000001" customHeight="1">
      <c r="B23" s="14" t="s">
        <v>42</v>
      </c>
      <c r="C23" s="14"/>
      <c r="D23" s="14"/>
      <c r="E23" s="14"/>
      <c r="F23" s="14" t="s">
        <v>43</v>
      </c>
      <c r="G23" s="14" t="s">
        <v>44</v>
      </c>
      <c r="H23" s="14"/>
      <c r="I23" s="14"/>
      <c r="J23" s="14" t="s">
        <v>45</v>
      </c>
      <c r="K23" s="14"/>
    </row>
    <row r="26" spans="1:11" ht="18.75">
      <c r="A26" s="60" t="s">
        <v>80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8" spans="1:11" ht="20.100000000000001" customHeight="1">
      <c r="B28" s="6"/>
      <c r="C28" s="7"/>
      <c r="D28" s="42" t="s">
        <v>19</v>
      </c>
      <c r="E28" s="42"/>
      <c r="F28" s="112" t="str">
        <f>F5</f>
        <v>丁凯旋</v>
      </c>
      <c r="G28" s="112"/>
      <c r="H28" s="42" t="s">
        <v>20</v>
      </c>
      <c r="I28" s="7"/>
      <c r="J28" s="112" t="str">
        <f>J5</f>
        <v>业务助理</v>
      </c>
      <c r="K28" s="113"/>
    </row>
    <row r="29" spans="1:11" ht="20.100000000000001" customHeight="1">
      <c r="B29" s="8"/>
      <c r="C29" s="9"/>
      <c r="D29" s="10" t="s">
        <v>21</v>
      </c>
      <c r="E29" s="10"/>
      <c r="F29" s="114" t="str">
        <f>F6</f>
        <v>上海</v>
      </c>
      <c r="G29" s="114"/>
      <c r="H29" s="10" t="s">
        <v>22</v>
      </c>
      <c r="I29" s="9"/>
      <c r="J29" s="114" t="str">
        <f>J6</f>
        <v>上海事业部</v>
      </c>
      <c r="K29" s="115"/>
    </row>
    <row r="30" spans="1:11" ht="20.100000000000001" customHeight="1">
      <c r="B30" s="8"/>
      <c r="C30" s="9"/>
      <c r="D30" s="10" t="s">
        <v>23</v>
      </c>
      <c r="E30" s="10"/>
      <c r="F30" s="114" t="str">
        <f>F7</f>
        <v>9月26日-27日</v>
      </c>
      <c r="G30" s="114"/>
      <c r="H30" s="10" t="s">
        <v>24</v>
      </c>
      <c r="I30" s="11"/>
      <c r="J30" s="114" t="str">
        <f>J7</f>
        <v>10月12日</v>
      </c>
      <c r="K30" s="115"/>
    </row>
    <row r="31" spans="1:11" ht="20.100000000000001" customHeight="1">
      <c r="B31" s="12"/>
      <c r="C31" s="13"/>
      <c r="D31" s="43"/>
      <c r="E31" s="43"/>
      <c r="F31" s="44"/>
      <c r="G31" s="44"/>
      <c r="H31" s="43" t="s">
        <v>79</v>
      </c>
      <c r="I31" s="45"/>
      <c r="J31" s="96" t="str">
        <f>J8</f>
        <v>HMO-1709-A26STY602</v>
      </c>
      <c r="K31" s="97"/>
    </row>
    <row r="32" spans="1:11" ht="20.100000000000001" customHeight="1"/>
    <row r="33" spans="2:11" ht="20.100000000000001" customHeight="1">
      <c r="B33" s="98"/>
      <c r="C33" s="98"/>
      <c r="D33" s="40" t="s">
        <v>85</v>
      </c>
      <c r="E33" s="98" t="s">
        <v>86</v>
      </c>
      <c r="F33" s="98"/>
      <c r="G33" s="18" t="s">
        <v>84</v>
      </c>
      <c r="H33" s="18" t="s">
        <v>82</v>
      </c>
      <c r="I33" s="116" t="s">
        <v>83</v>
      </c>
      <c r="J33" s="116"/>
      <c r="K33" s="41" t="s">
        <v>81</v>
      </c>
    </row>
    <row r="34" spans="2:11" ht="20.100000000000001" customHeight="1">
      <c r="B34" s="98">
        <v>1</v>
      </c>
      <c r="C34" s="98"/>
      <c r="D34" s="39" t="s">
        <v>98</v>
      </c>
      <c r="E34" s="98" t="s">
        <v>99</v>
      </c>
      <c r="F34" s="98"/>
      <c r="G34" s="18">
        <v>100</v>
      </c>
      <c r="H34" s="18">
        <v>2</v>
      </c>
      <c r="I34" s="99">
        <f>G34*H34</f>
        <v>200</v>
      </c>
      <c r="J34" s="100"/>
      <c r="K34" s="24" t="s">
        <v>100</v>
      </c>
    </row>
    <row r="35" spans="2:11" ht="20.100000000000001" customHeight="1">
      <c r="B35" s="103" t="s">
        <v>39</v>
      </c>
      <c r="C35" s="109"/>
      <c r="D35" s="109"/>
      <c r="E35" s="109"/>
      <c r="F35" s="104"/>
      <c r="G35" s="20"/>
      <c r="H35" s="20">
        <f>SUM(H19:H34)</f>
        <v>2</v>
      </c>
      <c r="I35" s="110">
        <f>SUM(I34:J34)</f>
        <v>200</v>
      </c>
      <c r="J35" s="111"/>
      <c r="K35" s="21"/>
    </row>
    <row r="36" spans="2:11" ht="20.100000000000001" customHeight="1">
      <c r="B36" s="14" t="s">
        <v>42</v>
      </c>
      <c r="C36" s="14"/>
      <c r="D36" s="14"/>
      <c r="E36" s="14"/>
      <c r="F36" s="14" t="s">
        <v>43</v>
      </c>
      <c r="G36" s="14" t="s">
        <v>44</v>
      </c>
      <c r="H36" s="14"/>
      <c r="I36" s="14"/>
      <c r="J36" s="14" t="s">
        <v>45</v>
      </c>
      <c r="K36" s="14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2017-10-09T03:46:46Z</cp:lastPrinted>
  <dcterms:created xsi:type="dcterms:W3CDTF">2014-04-15T08:52:03Z</dcterms:created>
  <dcterms:modified xsi:type="dcterms:W3CDTF">2017-12-18T06:20:47Z</dcterms:modified>
</cp:coreProperties>
</file>