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<sst xmlns="http://schemas.openxmlformats.org/spreadsheetml/2006/main" count="91">
  <si>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</si>
  <si>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</si>
  <si>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</si>
  <si>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</si>
  <si>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</si>
  <si>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</si>
  <si>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</si>
  <si>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</si>
  <si>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</si>
  <si>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</si>
  <si>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</si>
  <si>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</si>
  <si>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</si>
  <si>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</si>
  <si>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</si>
  <si>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</si>
  <si>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</si>
  <si>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</si>
  <si>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</si>
  <si>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</si>
  <si>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</si>
  <si>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</si>
  <si>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</si>
  <si>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</si>
  <si>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</si>
  <si>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</si>
  <si>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</si>
  <si>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</si>
  <si>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</si>
  <si>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</si>
  <si>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</si>
  <si>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</si>
  <si>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</si>
  <si>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</si>
  <si>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</si>
  <si>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</si>
  <si>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</si>
  <si>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</si>
  <si>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</si>
  <si>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</si>
  <si>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</si>
  <si>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</si>
  <si>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</si>
  <si>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</si>
  <si>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</si>
  <si>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</si>
  <si>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</si>
  <si>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</si>
  <si>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</si>
  <si>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</si>
  <si>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</si>
  <si>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</si>
  <si>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</si>
  <si>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</si>
  <si>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</si>
  <si>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</si>
  <si>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</si>
  <si>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</si>
  <si>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</si>
  <si>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</si>
  <si>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2A</t>
  </si>
  <si>
    <t>发生日期:</t>
  </si>
  <si>
    <t>1月4日-7日</t>
  </si>
  <si>
    <t>报销日期:</t>
  </si>
  <si>
    <t>团号:</t>
  </si>
  <si>
    <t>HMJA-180105-KLB296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</si>
  <si>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</si>
  <si>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</si>
  <si>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</si>
  <si>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</si>
  <si>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</si>
  <si>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</si>
  <si>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</si>
  <si>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</si>
  <si>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</si>
  <si>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</si>
  <si>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见明细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</si>
  <si>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</si>
  <si>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</si>
  <si>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</si>
  <si>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</si>
  <si>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</si>
  <si>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</si>
  <si>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</si>
  <si>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</si>
  <si>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</si>
  <si>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</si>
  <si>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</si>
  <si>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</si>
  <si>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1月4日 5日</t>
  </si>
  <si>
    <t>1月6日 7日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</si>
</sst>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2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15" borderId="20" applyNumberFormat="0" applyAlignment="0" applyProtection="0">
      <alignment vertical="center"/>
    </xf>
    <xf numFmtId="0" fontId="20" fillId="15" borderId="17" applyNumberFormat="0" applyAlignment="0" applyProtection="0">
      <alignment vertical="center"/>
    </xf>
    <xf numFmtId="0" fontId="26" fillId="30" borderId="21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85" zoomScaleNormal="85" topLeftCell="A8" workbookViewId="0">
      <selection activeCell="C28" sqref="C28:C31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3.2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/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16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17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18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19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20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21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22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23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24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25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26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27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28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29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30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31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32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33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34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35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36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37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38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39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40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41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42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43</v>
      </c>
      <c r="B57" s="77"/>
      <c r="C57" s="78" t="s">
        <v>44</v>
      </c>
      <c r="D57" s="78"/>
      <c r="E57" s="78" t="s">
        <v>45</v>
      </c>
      <c r="F57" s="78"/>
      <c r="G57" s="78" t="s">
        <v>46</v>
      </c>
      <c r="H57" s="78"/>
      <c r="I57" s="97" t="s">
        <v>47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0</v>
      </c>
    </row>
    <row r="60" customHeight="1" spans="1:9">
      <c r="A60" s="81" t="s">
        <v>48</v>
      </c>
      <c r="B60" s="82"/>
      <c r="C60" s="83" t="s">
        <v>49</v>
      </c>
      <c r="D60" s="81"/>
      <c r="E60" s="81" t="s">
        <v>50</v>
      </c>
      <c r="F60" s="81"/>
      <c r="G60" s="81" t="s">
        <v>51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34" workbookViewId="0">
      <selection activeCell="K21" sqref="K2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53</v>
      </c>
      <c r="E5" s="6"/>
      <c r="F5" s="7" t="s">
        <v>54</v>
      </c>
      <c r="G5" s="7"/>
      <c r="H5" s="6" t="s">
        <v>55</v>
      </c>
      <c r="I5" s="5"/>
      <c r="J5" s="7" t="s">
        <v>56</v>
      </c>
      <c r="K5" s="35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6"/>
    </row>
    <row r="7" ht="20.1" customHeight="1" spans="2:11">
      <c r="B7" s="8"/>
      <c r="C7" s="9"/>
      <c r="D7" s="10" t="s">
        <v>61</v>
      </c>
      <c r="E7" s="10"/>
      <c r="F7" s="11" t="s">
        <v>62</v>
      </c>
      <c r="G7" s="11"/>
      <c r="H7" s="10" t="s">
        <v>63</v>
      </c>
      <c r="I7" s="37"/>
      <c r="J7" s="38">
        <v>43108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39"/>
      <c r="J8" s="15" t="s">
        <v>65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1"/>
      <c r="J11" s="42"/>
      <c r="K11" s="43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507.53</v>
      </c>
      <c r="H12" s="25">
        <v>507.53</v>
      </c>
      <c r="I12" s="41"/>
      <c r="J12" s="42"/>
      <c r="K12" s="43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1"/>
      <c r="J13" s="42"/>
      <c r="K13" s="43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138.5</v>
      </c>
      <c r="H14" s="25">
        <v>138.5</v>
      </c>
      <c r="I14" s="41"/>
      <c r="J14" s="42"/>
      <c r="K14" s="43" t="s">
        <v>79</v>
      </c>
    </row>
    <row r="15" ht="20.1" customHeight="1" spans="2:11">
      <c r="B15" s="22">
        <v>5</v>
      </c>
      <c r="C15" s="23"/>
      <c r="D15" s="24" t="s">
        <v>40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42</v>
      </c>
      <c r="C18" s="29"/>
      <c r="D18" s="29"/>
      <c r="E18" s="29"/>
      <c r="F18" s="20"/>
      <c r="G18" s="30">
        <f>SUM(G11:G17)</f>
        <v>646.03</v>
      </c>
      <c r="H18" s="30">
        <f>SUM(H11:H17)</f>
        <v>646.03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646.03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646.03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49</v>
      </c>
      <c r="G23" s="16" t="s">
        <v>83</v>
      </c>
      <c r="H23" s="16"/>
      <c r="I23" s="16"/>
      <c r="J23" s="16" t="s">
        <v>51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53</v>
      </c>
      <c r="E28" s="6"/>
      <c r="F28" s="7" t="str">
        <f>F5</f>
        <v>耿吴茜</v>
      </c>
      <c r="G28" s="7"/>
      <c r="H28" s="6" t="s">
        <v>55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57</v>
      </c>
      <c r="E29" s="10"/>
      <c r="F29" s="11" t="str">
        <f>F6</f>
        <v>北京</v>
      </c>
      <c r="G29" s="11"/>
      <c r="H29" s="10" t="s">
        <v>59</v>
      </c>
      <c r="I29" s="9"/>
      <c r="J29" s="11" t="str">
        <f>J6</f>
        <v>2A</v>
      </c>
      <c r="K29" s="36"/>
    </row>
    <row r="30" ht="20.1" customHeight="1" spans="2:11">
      <c r="B30" s="8"/>
      <c r="C30" s="9"/>
      <c r="D30" s="10" t="s">
        <v>61</v>
      </c>
      <c r="E30" s="10"/>
      <c r="F30" s="11" t="str">
        <f>F7</f>
        <v>1月4日-7日</v>
      </c>
      <c r="G30" s="11"/>
      <c r="H30" s="10" t="s">
        <v>63</v>
      </c>
      <c r="I30" s="37"/>
      <c r="J30" s="11">
        <f>J7</f>
        <v>43108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64</v>
      </c>
      <c r="I31" s="39"/>
      <c r="J31" s="15"/>
      <c r="K31" s="40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42</v>
      </c>
      <c r="J33" s="25"/>
      <c r="K33" s="49" t="s">
        <v>71</v>
      </c>
    </row>
    <row r="34" ht="20.1" customHeight="1" spans="2:11">
      <c r="B34" s="27">
        <v>1</v>
      </c>
      <c r="C34" s="27"/>
      <c r="D34" s="33" t="s">
        <v>58</v>
      </c>
      <c r="E34" s="27" t="s">
        <v>89</v>
      </c>
      <c r="F34" s="27"/>
      <c r="G34" s="25">
        <v>100</v>
      </c>
      <c r="H34" s="25">
        <v>2</v>
      </c>
      <c r="I34" s="41">
        <f>G34*H34</f>
        <v>200</v>
      </c>
      <c r="J34" s="42"/>
      <c r="K34" s="50"/>
    </row>
    <row r="35" ht="20.1" customHeight="1" spans="2:11">
      <c r="B35" s="27">
        <v>2</v>
      </c>
      <c r="C35" s="27"/>
      <c r="D35" s="33" t="s">
        <v>58</v>
      </c>
      <c r="E35" s="27" t="s">
        <v>90</v>
      </c>
      <c r="F35" s="27"/>
      <c r="G35" s="25">
        <v>200</v>
      </c>
      <c r="H35" s="25">
        <v>2</v>
      </c>
      <c r="I35" s="41">
        <f t="shared" ref="I35:I36" si="0">G35*H35</f>
        <v>400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1">
        <f t="shared" si="0"/>
        <v>0</v>
      </c>
      <c r="J36" s="42"/>
      <c r="K36" s="50"/>
    </row>
    <row r="37" ht="20.1" customHeight="1" spans="2:11">
      <c r="B37" s="19" t="s">
        <v>42</v>
      </c>
      <c r="C37" s="29"/>
      <c r="D37" s="29"/>
      <c r="E37" s="29"/>
      <c r="F37" s="20"/>
      <c r="G37" s="30"/>
      <c r="H37" s="30">
        <f>SUM(H19:H36)</f>
        <v>6</v>
      </c>
      <c r="I37" s="44">
        <f>SUM(I34:J36)</f>
        <v>600</v>
      </c>
      <c r="J37" s="45"/>
      <c r="K37" s="46"/>
    </row>
    <row r="38" ht="20.1" customHeight="1" spans="2:11">
      <c r="B38" s="16" t="s">
        <v>82</v>
      </c>
      <c r="C38" s="16"/>
      <c r="D38" s="16"/>
      <c r="E38" s="16"/>
      <c r="F38" s="16" t="s">
        <v>49</v>
      </c>
      <c r="G38" s="16" t="s">
        <v>83</v>
      </c>
      <c r="H38" s="16"/>
      <c r="I38" s="16"/>
      <c r="J38" s="16" t="s">
        <v>51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2017-09-06T05:53:00Z</cp:lastPrinted>
  <dcterms:modified xsi:type="dcterms:W3CDTF">2018-01-08T08:35:12Z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