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昌\结算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<sst xmlns="http://schemas.openxmlformats.org/spreadsheetml/2006/main" count="118" uniqueCount="105">
  <si>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</si>
  <si>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</si>
  <si>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</si>
  <si>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</si>
  <si>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</si>
  <si>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</si>
  <si>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</si>
  <si>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</si>
  <si>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</si>
  <si>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</si>
  <si>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</si>
  <si>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</si>
  <si>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</si>
  <si>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</si>
  <si>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</si>
  <si>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</si>
  <si>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</si>
  <si>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</si>
  <si>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</si>
  <si>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</si>
  <si>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</si>
  <si>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</si>
  <si>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</si>
  <si>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</si>
  <si>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</si>
  <si>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</si>
  <si>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</si>
  <si>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</si>
  <si>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</si>
  <si>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</si>
  <si>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</si>
  <si>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</si>
  <si>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</si>
  <si>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</si>
  <si>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</si>
  <si>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</si>
  <si>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</si>
  <si>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</si>
  <si>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</si>
  <si>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</si>
  <si>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</si>
  <si>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</si>
  <si>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</si>
  <si>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</si>
  <si>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</si>
  <si>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</si>
  <si>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</si>
  <si>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</si>
  <si>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</si>
  <si>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</si>
  <si>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</si>
  <si>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</si>
  <si>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</si>
  <si>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</si>
  <si>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</si>
  <si>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</si>
  <si>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</si>
  <si>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</si>
  <si>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</si>
  <si>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</si>
  <si>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</si>
  <si>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</si>
  <si>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</si>
  <si>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</si>
  <si>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</si>
  <si>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</si>
  <si>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</si>
  <si>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</si>
  <si>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</si>
  <si>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</si>
  <si>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</si>
  <si>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</si>
  <si>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</si>
  <si>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</si>
  <si>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</si>
  <si>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</si>
  <si>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</si>
  <si>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</si>
  <si>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</si>
  <si>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</si>
  <si>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</si>
  <si>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</si>
  <si>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</si>
  <si>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</si>
  <si>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</si>
  <si>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</si>
  <si>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</si>
  <si>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</si>
  <si>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</si>
  <si>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</si>
  <si>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</si>
  <si>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</si>
  <si>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4月07-11日</t>
  </si>
  <si>
    <t>04月13日</t>
  </si>
  <si>
    <t>HMOA-180407-SXY612</t>
  </si>
  <si>
    <t>上海-南昌-上海</t>
  </si>
  <si>
    <t>南昌高铁-酒店-南昌高铁</t>
  </si>
  <si>
    <t>南昌住宿 4/8-11 3晚</t>
  </si>
  <si>
    <t>补票168（南昌实在没有发票） 40有票</t>
  </si>
  <si>
    <t>南昌</t>
  </si>
  <si>
    <t>4/8-4/11</t>
  </si>
  <si>
    <t>团号：HMOA-180407-SXY612</t>
  </si>
  <si>
    <t>会议日期：4月7-11日</t>
  </si>
  <si>
    <t>客户买生日蛋糕，结算单中已确认</t>
  </si>
  <si>
    <t>买红酒钱，结算单中已确认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</si>
</sst>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6" zoomScaleNormal="100" workbookViewId="0">
      <selection activeCell="G45" sqref="G4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34.28515625" customWidth="1"/>
    <col min="10" max="10" width="39.42578125" customWidth="1"/>
  </cols>
  <sheetData>
    <row r="2" spans="1:12" ht="21" customHeight="1">
      <c r="C2" s="80" t="s">
        <v>73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101</v>
      </c>
      <c r="I4" s="65"/>
      <c r="J4" s="65" t="s">
        <v>102</v>
      </c>
    </row>
    <row r="5" spans="1:12" ht="21" customHeight="1">
      <c r="H5" s="66"/>
      <c r="I5" s="66"/>
      <c r="J5" s="66"/>
    </row>
    <row r="6" spans="1:12" ht="21" customHeight="1">
      <c r="A6" s="83" t="s">
        <v>45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72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48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64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50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65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66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53</v>
      </c>
      <c r="C25" s="57">
        <v>0</v>
      </c>
      <c r="D25" s="53"/>
      <c r="E25" s="57">
        <f t="shared" si="2"/>
        <v>0</v>
      </c>
      <c r="F25" s="36">
        <v>1258</v>
      </c>
      <c r="G25" s="36">
        <v>0</v>
      </c>
      <c r="H25" s="36">
        <f t="shared" si="0"/>
        <v>1258</v>
      </c>
      <c r="I25" s="2" t="s">
        <v>103</v>
      </c>
      <c r="J25" s="59" t="s">
        <v>67</v>
      </c>
    </row>
    <row r="26" spans="1:10" ht="21" customHeight="1">
      <c r="A26" s="54"/>
      <c r="B26" s="56"/>
      <c r="C26" s="58"/>
      <c r="D26" s="54"/>
      <c r="E26" s="58"/>
      <c r="F26" s="36">
        <v>6368</v>
      </c>
      <c r="G26" s="36">
        <v>0</v>
      </c>
      <c r="H26" s="36">
        <f t="shared" ref="H26" si="8">F26+G26</f>
        <v>6368</v>
      </c>
      <c r="I26" s="2" t="s">
        <v>104</v>
      </c>
      <c r="J26" s="60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7626</v>
      </c>
      <c r="G27" s="37">
        <f>SUM(G25:G26)</f>
        <v>0</v>
      </c>
      <c r="H27" s="37">
        <f t="shared" ref="H27" si="10">SUM(H25:H26)</f>
        <v>7626</v>
      </c>
      <c r="I27" s="35"/>
      <c r="J27" s="61"/>
    </row>
    <row r="28" spans="1:10" ht="21" customHeight="1">
      <c r="A28" s="76">
        <v>6</v>
      </c>
      <c r="B28" s="77" t="s">
        <v>54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68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55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 t="s">
        <v>89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69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57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70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7626</v>
      </c>
      <c r="G53" s="37">
        <f t="shared" si="22"/>
        <v>0</v>
      </c>
      <c r="H53" s="37">
        <f t="shared" si="22"/>
        <v>7626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7626</v>
      </c>
      <c r="D58" s="73"/>
      <c r="E58" s="73">
        <f>F53</f>
        <v>7626</v>
      </c>
      <c r="F58" s="73"/>
      <c r="G58" s="73">
        <f>G53</f>
        <v>0</v>
      </c>
      <c r="H58" s="73"/>
      <c r="I58" s="33">
        <f>A58-C58</f>
        <v>-7626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J8" sqref="J8:K8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86</v>
      </c>
      <c r="G5" s="96"/>
      <c r="H5" s="46" t="s">
        <v>20</v>
      </c>
      <c r="I5" s="8"/>
      <c r="J5" s="96" t="s">
        <v>87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88</v>
      </c>
      <c r="G6" s="98"/>
      <c r="H6" s="11" t="s">
        <v>22</v>
      </c>
      <c r="I6" s="10"/>
      <c r="J6" s="98" t="s">
        <v>90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92</v>
      </c>
      <c r="G7" s="98"/>
      <c r="H7" s="11" t="s">
        <v>24</v>
      </c>
      <c r="I7" s="12"/>
      <c r="J7" s="98" t="s">
        <v>93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104" t="s">
        <v>94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673</v>
      </c>
      <c r="H11" s="50">
        <v>673</v>
      </c>
      <c r="I11" s="85"/>
      <c r="J11" s="86"/>
      <c r="K11" s="20" t="s">
        <v>95</v>
      </c>
    </row>
    <row r="12" spans="2:11" ht="96.75" customHeight="1">
      <c r="B12" s="90">
        <v>2</v>
      </c>
      <c r="C12" s="91"/>
      <c r="D12" s="101"/>
      <c r="E12" s="89" t="s">
        <v>34</v>
      </c>
      <c r="F12" s="89"/>
      <c r="G12" s="19">
        <v>86.9</v>
      </c>
      <c r="H12" s="50">
        <v>86.9</v>
      </c>
      <c r="I12" s="85"/>
      <c r="J12" s="86"/>
      <c r="K12" s="25" t="s">
        <v>96</v>
      </c>
    </row>
    <row r="13" spans="2:11" ht="20.100000000000001" customHeight="1">
      <c r="B13" s="90">
        <v>3</v>
      </c>
      <c r="C13" s="91"/>
      <c r="D13" s="101"/>
      <c r="E13" s="90" t="s">
        <v>35</v>
      </c>
      <c r="F13" s="91"/>
      <c r="G13" s="19">
        <v>864</v>
      </c>
      <c r="H13" s="50">
        <v>864</v>
      </c>
      <c r="I13" s="85"/>
      <c r="J13" s="86"/>
      <c r="K13" s="20" t="s">
        <v>97</v>
      </c>
    </row>
    <row r="14" spans="2:11" ht="43.5" customHeight="1">
      <c r="B14" s="90">
        <v>4</v>
      </c>
      <c r="C14" s="91"/>
      <c r="D14" s="101"/>
      <c r="E14" s="90" t="s">
        <v>36</v>
      </c>
      <c r="F14" s="91"/>
      <c r="G14" s="19">
        <v>208</v>
      </c>
      <c r="H14" s="50">
        <v>208</v>
      </c>
      <c r="I14" s="85"/>
      <c r="J14" s="86"/>
      <c r="K14" s="25" t="s">
        <v>98</v>
      </c>
    </row>
    <row r="15" spans="2:11" ht="20.100000000000001" customHeight="1">
      <c r="B15" s="90">
        <v>5</v>
      </c>
      <c r="C15" s="91"/>
      <c r="D15" s="100" t="s">
        <v>37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38</v>
      </c>
      <c r="C18" s="93"/>
      <c r="D18" s="93"/>
      <c r="E18" s="93"/>
      <c r="F18" s="94"/>
      <c r="G18" s="21">
        <f>SUM(G11:G17)</f>
        <v>1831.9</v>
      </c>
      <c r="H18" s="21">
        <f>SUM(H11:H17)</f>
        <v>1831.9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39</v>
      </c>
      <c r="H20" s="95"/>
      <c r="I20" s="95"/>
      <c r="J20" s="95"/>
      <c r="K20" s="17" t="s">
        <v>40</v>
      </c>
    </row>
    <row r="21" spans="1:11" ht="20.100000000000001" customHeight="1">
      <c r="B21" s="84">
        <f>H18</f>
        <v>1831.9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1831.9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80" t="s">
        <v>79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4月07-11日</v>
      </c>
      <c r="G30" s="98"/>
      <c r="H30" s="11" t="s">
        <v>24</v>
      </c>
      <c r="I30" s="12"/>
      <c r="J30" s="98" t="str">
        <f>J7</f>
        <v>04月13日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78</v>
      </c>
      <c r="I31" s="49"/>
      <c r="J31" s="104" t="str">
        <f>J8</f>
        <v>HMOA-180407-SXY612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84</v>
      </c>
      <c r="E33" s="89" t="s">
        <v>85</v>
      </c>
      <c r="F33" s="89"/>
      <c r="G33" s="19" t="s">
        <v>83</v>
      </c>
      <c r="H33" s="19" t="s">
        <v>81</v>
      </c>
      <c r="I33" s="103" t="s">
        <v>82</v>
      </c>
      <c r="J33" s="103"/>
      <c r="K33" s="45" t="s">
        <v>80</v>
      </c>
    </row>
    <row r="34" spans="2:11" ht="20.100000000000001" customHeight="1">
      <c r="B34" s="89">
        <v>1</v>
      </c>
      <c r="C34" s="89"/>
      <c r="D34" s="43" t="s">
        <v>99</v>
      </c>
      <c r="E34" s="89" t="s">
        <v>100</v>
      </c>
      <c r="F34" s="89"/>
      <c r="G34" s="19">
        <v>100</v>
      </c>
      <c r="H34" s="19">
        <v>4</v>
      </c>
      <c r="I34" s="85">
        <f>G34*H34</f>
        <v>400</v>
      </c>
      <c r="J34" s="86"/>
      <c r="K34" s="25" t="s">
        <v>91</v>
      </c>
    </row>
    <row r="35" spans="2:11" ht="20.100000000000001" customHeight="1">
      <c r="B35" s="92" t="s">
        <v>38</v>
      </c>
      <c r="C35" s="93"/>
      <c r="D35" s="93"/>
      <c r="E35" s="93"/>
      <c r="F35" s="94"/>
      <c r="G35" s="21"/>
      <c r="H35" s="21">
        <f>SUM(H19:H34)</f>
        <v>4</v>
      </c>
      <c r="I35" s="87">
        <f>SUM(I34:J34)</f>
        <v>400</v>
      </c>
      <c r="J35" s="88"/>
      <c r="K35" s="22"/>
    </row>
    <row r="36" spans="2:11" ht="20.100000000000001" customHeight="1">
      <c r="B36" s="15" t="s">
        <v>41</v>
      </c>
      <c r="C36" s="15"/>
      <c r="D36" s="15"/>
      <c r="E36" s="15"/>
      <c r="F36" s="15" t="s">
        <v>42</v>
      </c>
      <c r="G36" s="15" t="s">
        <v>43</v>
      </c>
      <c r="H36" s="15"/>
      <c r="I36" s="15"/>
      <c r="J36" s="15" t="s">
        <v>44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2018-04-13T07:50:37Z</cp:lastPrinted>
  <dcterms:created xsi:type="dcterms:W3CDTF">2014-04-15T08:52:03Z</dcterms:created>
  <dcterms:modified xsi:type="dcterms:W3CDTF">2018-04-13T08:04:17Z</dcterms:modified>
</cp:coreProperties>
</file>