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B1E92E0-E88B-4535-B53F-E5DCB2D0248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8" i="3" l="1"/>
  <c r="H53" i="3"/>
  <c r="F53" i="3"/>
  <c r="H48" i="3"/>
  <c r="F48" i="3"/>
  <c r="H37" i="3"/>
  <c r="F37" i="3"/>
  <c r="H30" i="3"/>
  <c r="F30" i="3"/>
  <c r="F23" i="3"/>
  <c r="F69" i="3" s="1"/>
  <c r="H38" i="3"/>
  <c r="H39" i="3"/>
  <c r="H40" i="3"/>
  <c r="H41" i="3"/>
  <c r="H42" i="3"/>
  <c r="G48" i="3"/>
  <c r="H45" i="3"/>
  <c r="H46" i="3"/>
  <c r="H47" i="3"/>
  <c r="F63" i="3"/>
  <c r="H29" i="3"/>
  <c r="H35" i="3"/>
  <c r="H36" i="3"/>
  <c r="H17" i="3" l="1"/>
  <c r="H21" i="3"/>
  <c r="G23" i="3"/>
  <c r="H20" i="3"/>
  <c r="H23" i="3" s="1"/>
  <c r="H62" i="3"/>
  <c r="H63" i="3"/>
  <c r="H18" i="3"/>
  <c r="H19" i="3"/>
  <c r="H22" i="3"/>
  <c r="H31" i="3"/>
  <c r="H32" i="3"/>
  <c r="H33" i="3"/>
  <c r="H34" i="3"/>
  <c r="H28" i="3"/>
  <c r="H24" i="3"/>
  <c r="H25" i="3"/>
  <c r="H26" i="3"/>
  <c r="H27" i="3"/>
  <c r="H64" i="3"/>
  <c r="H65" i="3"/>
  <c r="G13" i="3"/>
  <c r="H8" i="3"/>
  <c r="H9" i="3"/>
  <c r="H10" i="3"/>
  <c r="F13" i="3"/>
  <c r="G37" i="3"/>
  <c r="E61" i="3"/>
  <c r="E68" i="3" s="1"/>
  <c r="E57" i="3"/>
  <c r="E60" i="3" s="1"/>
  <c r="E54" i="3"/>
  <c r="E56" i="3" s="1"/>
  <c r="E49" i="3"/>
  <c r="E53" i="3" s="1"/>
  <c r="E38" i="3"/>
  <c r="E48" i="3" s="1"/>
  <c r="E31" i="3"/>
  <c r="E37" i="3" s="1"/>
  <c r="E24" i="3"/>
  <c r="E30" i="3" s="1"/>
  <c r="E17" i="3"/>
  <c r="E23" i="3" s="1"/>
  <c r="E14" i="3"/>
  <c r="E16" i="3" s="1"/>
  <c r="E8" i="3"/>
  <c r="E13" i="3" s="1"/>
  <c r="G68" i="3"/>
  <c r="G60" i="3"/>
  <c r="G56" i="3"/>
  <c r="G53" i="3"/>
  <c r="G16" i="3"/>
  <c r="D68" i="3"/>
  <c r="D60" i="3"/>
  <c r="D56" i="3"/>
  <c r="D53" i="3"/>
  <c r="D48" i="3"/>
  <c r="D37" i="3"/>
  <c r="D30" i="3"/>
  <c r="D23" i="3"/>
  <c r="D16" i="3"/>
  <c r="D13" i="3"/>
  <c r="C68" i="3"/>
  <c r="C60" i="3"/>
  <c r="C56" i="3"/>
  <c r="C53" i="3"/>
  <c r="C48" i="3"/>
  <c r="C37" i="3"/>
  <c r="C30" i="3"/>
  <c r="C23" i="3"/>
  <c r="C16" i="3"/>
  <c r="C13" i="3"/>
  <c r="H61" i="3"/>
  <c r="H66" i="3"/>
  <c r="H67" i="3"/>
  <c r="H57" i="3"/>
  <c r="H58" i="3"/>
  <c r="H59" i="3"/>
  <c r="F60" i="3"/>
  <c r="H54" i="3"/>
  <c r="H55" i="3"/>
  <c r="F56" i="3"/>
  <c r="H49" i="3"/>
  <c r="H50" i="3"/>
  <c r="H51" i="3"/>
  <c r="H52" i="3"/>
  <c r="H43" i="3"/>
  <c r="H44" i="3"/>
  <c r="H14" i="3"/>
  <c r="H15" i="3"/>
  <c r="H11" i="3"/>
  <c r="H12" i="3"/>
  <c r="H56" i="3" l="1"/>
  <c r="E74" i="3"/>
  <c r="H68" i="3"/>
  <c r="G69" i="3"/>
  <c r="G74" i="3" s="1"/>
  <c r="D69" i="3"/>
  <c r="H60" i="3"/>
  <c r="H16" i="3"/>
  <c r="H13" i="3"/>
  <c r="C69" i="3"/>
  <c r="A74" i="3" s="1"/>
  <c r="E69" i="3"/>
  <c r="H69" i="3" l="1"/>
  <c r="C74" i="3" s="1"/>
  <c r="I74" i="3" s="1"/>
</calcChain>
</file>

<file path=xl/sharedStrings.xml><?xml version="1.0" encoding="utf-8"?>
<sst xmlns="http://schemas.openxmlformats.org/spreadsheetml/2006/main" count="59" uniqueCount="55">
  <si>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</si>
  <si>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</si>
  <si>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</si>
  <si>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</si>
  <si>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</si>
  <si>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</si>
  <si>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</si>
  <si>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</si>
  <si>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</si>
  <si>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</si>
  <si>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</si>
  <si>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</si>
  <si>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</si>
  <si>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</si>
  <si>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</si>
  <si>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</si>
  <si>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</si>
  <si>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</si>
  <si>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</si>
  <si>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</si>
  <si>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</si>
  <si>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</si>
  <si>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</si>
  <si>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</si>
  <si>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</si>
  <si>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</si>
  <si>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</si>
  <si>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</si>
  <si>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</si>
  <si>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</si>
  <si>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</si>
  <si>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</si>
  <si>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</si>
  <si>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</si>
  <si>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</si>
  <si>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</si>
  <si>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</si>
  <si>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</si>
  <si>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</si>
  <si>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</si>
  <si>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</si>
  <si>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</si>
  <si>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</si>
  <si>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</si>
  <si>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</si>
  <si>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</si>
  <si>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</si>
  <si>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</si>
  <si>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</si>
  <si>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</si>
  <si>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</si>
  <si>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采买</t>
    <phoneticPr fontId="9" type="noConversion"/>
  </si>
  <si>
    <t>餐费</t>
    <phoneticPr fontId="9" type="noConversion"/>
  </si>
  <si>
    <t>外卖费</t>
    <phoneticPr fontId="9" type="noConversion"/>
  </si>
  <si>
    <t>用餐费用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</si>
</sst>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67" zoomScale="80" zoomScaleNormal="80" workbookViewId="0">
      <selection activeCell="E80" sqref="E8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40" t="s">
        <v>0</v>
      </c>
      <c r="D2" s="40"/>
      <c r="E2" s="40"/>
      <c r="F2" s="40"/>
      <c r="G2" s="40"/>
      <c r="H2" s="40"/>
      <c r="I2" s="12"/>
      <c r="J2" s="12"/>
      <c r="K2" s="12"/>
      <c r="L2" s="12"/>
    </row>
    <row r="4" spans="1:12" ht="21" customHeight="1" x14ac:dyDescent="0.25">
      <c r="H4" s="60" t="s">
        <v>48</v>
      </c>
      <c r="I4" s="60"/>
      <c r="J4" s="60" t="s">
        <v>49</v>
      </c>
    </row>
    <row r="5" spans="1:12" ht="21" customHeight="1" x14ac:dyDescent="0.25">
      <c r="H5" s="61"/>
      <c r="I5" s="61"/>
      <c r="J5" s="61"/>
    </row>
    <row r="6" spans="1:12" ht="21" customHeight="1" x14ac:dyDescent="0.25">
      <c r="A6" s="51" t="s">
        <v>1</v>
      </c>
      <c r="B6" s="53" t="s">
        <v>2</v>
      </c>
      <c r="C6" s="41" t="s">
        <v>3</v>
      </c>
      <c r="D6" s="41"/>
      <c r="E6" s="41"/>
      <c r="F6" s="42" t="s">
        <v>4</v>
      </c>
      <c r="G6" s="42"/>
      <c r="H6" s="42"/>
      <c r="I6" s="42"/>
      <c r="J6" s="53" t="s">
        <v>5</v>
      </c>
    </row>
    <row r="7" spans="1:12" ht="21" customHeight="1" x14ac:dyDescent="0.25">
      <c r="A7" s="51"/>
      <c r="B7" s="5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3"/>
    </row>
    <row r="8" spans="1:12" ht="21" customHeight="1" x14ac:dyDescent="0.25">
      <c r="A8" s="52">
        <v>1</v>
      </c>
      <c r="B8" s="48" t="s">
        <v>13</v>
      </c>
      <c r="C8" s="44">
        <v>0</v>
      </c>
      <c r="D8" s="43"/>
      <c r="E8" s="44">
        <f>C8*D8</f>
        <v>0</v>
      </c>
      <c r="F8" s="27">
        <v>0</v>
      </c>
      <c r="G8" s="8">
        <v>0</v>
      </c>
      <c r="H8" s="8">
        <f>F8+G8</f>
        <v>0</v>
      </c>
      <c r="I8" s="13"/>
      <c r="J8" s="54" t="s">
        <v>14</v>
      </c>
    </row>
    <row r="9" spans="1:12" ht="21" customHeight="1" x14ac:dyDescent="0.25">
      <c r="A9" s="52"/>
      <c r="B9" s="48"/>
      <c r="C9" s="44"/>
      <c r="D9" s="43"/>
      <c r="E9" s="44"/>
      <c r="F9" s="8">
        <v>0</v>
      </c>
      <c r="G9" s="8">
        <v>0</v>
      </c>
      <c r="H9" s="8">
        <f>F9+G9</f>
        <v>0</v>
      </c>
      <c r="I9" s="13"/>
      <c r="J9" s="55"/>
    </row>
    <row r="10" spans="1:12" ht="21" customHeight="1" x14ac:dyDescent="0.25">
      <c r="A10" s="52"/>
      <c r="B10" s="48"/>
      <c r="C10" s="44"/>
      <c r="D10" s="43"/>
      <c r="E10" s="44"/>
      <c r="F10" s="8">
        <v>0</v>
      </c>
      <c r="G10" s="8">
        <v>0</v>
      </c>
      <c r="H10" s="8">
        <f>F10+G10</f>
        <v>0</v>
      </c>
      <c r="I10" s="20"/>
      <c r="J10" s="55"/>
    </row>
    <row r="11" spans="1:12" ht="21" customHeight="1" x14ac:dyDescent="0.25">
      <c r="A11" s="52"/>
      <c r="B11" s="48"/>
      <c r="C11" s="44"/>
      <c r="D11" s="43"/>
      <c r="E11" s="44"/>
      <c r="F11" s="8">
        <v>0</v>
      </c>
      <c r="G11" s="8">
        <v>0</v>
      </c>
      <c r="H11" s="8">
        <f>F11+G11</f>
        <v>0</v>
      </c>
      <c r="I11" s="13"/>
      <c r="J11" s="55"/>
    </row>
    <row r="12" spans="1:12" ht="21" customHeight="1" x14ac:dyDescent="0.25">
      <c r="A12" s="52"/>
      <c r="B12" s="48"/>
      <c r="C12" s="44"/>
      <c r="D12" s="43"/>
      <c r="E12" s="44"/>
      <c r="F12" s="8">
        <v>0</v>
      </c>
      <c r="G12" s="8">
        <v>0</v>
      </c>
      <c r="H12" s="8">
        <f>F12+G12</f>
        <v>0</v>
      </c>
      <c r="I12" s="13"/>
      <c r="J12" s="5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6"/>
    </row>
    <row r="14" spans="1:12" ht="21" customHeight="1" x14ac:dyDescent="0.25">
      <c r="A14" s="34">
        <v>2</v>
      </c>
      <c r="B14" s="31" t="s">
        <v>16</v>
      </c>
      <c r="C14" s="37">
        <v>0</v>
      </c>
      <c r="D14" s="34"/>
      <c r="E14" s="3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4" t="s">
        <v>17</v>
      </c>
    </row>
    <row r="15" spans="1:12" ht="21" customHeight="1" x14ac:dyDescent="0.25">
      <c r="A15" s="36"/>
      <c r="B15" s="33"/>
      <c r="C15" s="39"/>
      <c r="D15" s="36"/>
      <c r="E15" s="39"/>
      <c r="F15" s="8">
        <v>0</v>
      </c>
      <c r="G15" s="8">
        <v>0</v>
      </c>
      <c r="H15" s="8">
        <f t="shared" ref="H15" si="0">F15+G15</f>
        <v>0</v>
      </c>
      <c r="I15" s="13"/>
      <c r="J15" s="5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6"/>
    </row>
    <row r="17" spans="1:10" ht="21" customHeight="1" x14ac:dyDescent="0.25">
      <c r="A17" s="52">
        <v>3</v>
      </c>
      <c r="B17" s="48" t="s">
        <v>19</v>
      </c>
      <c r="C17" s="44">
        <v>0</v>
      </c>
      <c r="D17" s="43">
        <v>0</v>
      </c>
      <c r="E17" s="44">
        <f>C17*D17</f>
        <v>0</v>
      </c>
      <c r="F17" s="8">
        <v>199.3</v>
      </c>
      <c r="G17" s="8">
        <v>0</v>
      </c>
      <c r="H17" s="8">
        <f>F17</f>
        <v>199.3</v>
      </c>
      <c r="I17" s="13"/>
      <c r="J17" s="62" t="s">
        <v>20</v>
      </c>
    </row>
    <row r="18" spans="1:10" ht="21" customHeight="1" x14ac:dyDescent="0.25">
      <c r="A18" s="52"/>
      <c r="B18" s="48"/>
      <c r="C18" s="44"/>
      <c r="D18" s="43"/>
      <c r="E18" s="44"/>
      <c r="F18" s="8">
        <v>285.39999999999998</v>
      </c>
      <c r="G18" s="8">
        <v>0</v>
      </c>
      <c r="H18" s="8">
        <f>F18</f>
        <v>285.39999999999998</v>
      </c>
      <c r="I18" s="13"/>
      <c r="J18" s="63"/>
    </row>
    <row r="19" spans="1:10" ht="21" customHeight="1" x14ac:dyDescent="0.25">
      <c r="A19" s="52"/>
      <c r="B19" s="48"/>
      <c r="C19" s="44"/>
      <c r="D19" s="43"/>
      <c r="E19" s="44"/>
      <c r="F19" s="8">
        <v>623.47</v>
      </c>
      <c r="G19" s="8">
        <v>0</v>
      </c>
      <c r="H19" s="8">
        <f>F19+G19</f>
        <v>623.47</v>
      </c>
      <c r="I19" s="13"/>
      <c r="J19" s="63"/>
    </row>
    <row r="20" spans="1:10" ht="21" customHeight="1" x14ac:dyDescent="0.25">
      <c r="A20" s="52"/>
      <c r="B20" s="48"/>
      <c r="C20" s="44"/>
      <c r="D20" s="43"/>
      <c r="E20" s="44"/>
      <c r="F20" s="8">
        <v>227.41</v>
      </c>
      <c r="G20" s="8">
        <v>0</v>
      </c>
      <c r="H20" s="8">
        <f>F20+G20</f>
        <v>227.41</v>
      </c>
      <c r="I20" s="13"/>
      <c r="J20" s="63"/>
    </row>
    <row r="21" spans="1:10" ht="21" customHeight="1" x14ac:dyDescent="0.25">
      <c r="A21" s="52"/>
      <c r="B21" s="48"/>
      <c r="C21" s="44"/>
      <c r="D21" s="43"/>
      <c r="E21" s="44"/>
      <c r="F21" s="8">
        <v>176.57</v>
      </c>
      <c r="G21" s="8">
        <v>0</v>
      </c>
      <c r="H21" s="8">
        <f>F21+G21</f>
        <v>176.57</v>
      </c>
      <c r="I21" s="13"/>
      <c r="J21" s="63"/>
    </row>
    <row r="22" spans="1:10" ht="21" customHeight="1" x14ac:dyDescent="0.25">
      <c r="A22" s="52"/>
      <c r="B22" s="48"/>
      <c r="C22" s="44"/>
      <c r="D22" s="43"/>
      <c r="E22" s="44"/>
      <c r="F22" s="8">
        <v>165.2</v>
      </c>
      <c r="G22" s="8">
        <v>0</v>
      </c>
      <c r="H22" s="8">
        <f>F22</f>
        <v>165.2</v>
      </c>
      <c r="I22" s="13"/>
      <c r="J22" s="63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1677.3500000000001</v>
      </c>
      <c r="G23" s="11">
        <f t="shared" ref="G23" si="1">SUM(G17:G22)</f>
        <v>0</v>
      </c>
      <c r="H23" s="11">
        <f>SUM(H17:H22)</f>
        <v>1677.3500000000001</v>
      </c>
      <c r="I23" s="14"/>
      <c r="J23" s="64"/>
    </row>
    <row r="24" spans="1:10" ht="21" customHeight="1" x14ac:dyDescent="0.25">
      <c r="A24" s="34">
        <v>4</v>
      </c>
      <c r="B24" s="31" t="s">
        <v>22</v>
      </c>
      <c r="C24" s="37">
        <v>0</v>
      </c>
      <c r="D24" s="43"/>
      <c r="E24" s="37">
        <f t="shared" ref="E24:E61" si="2">C24*D24</f>
        <v>0</v>
      </c>
      <c r="F24" s="27">
        <v>151.9</v>
      </c>
      <c r="G24" s="24">
        <v>0</v>
      </c>
      <c r="H24" s="8">
        <f>SUM(F24:G24)</f>
        <v>151.9</v>
      </c>
      <c r="I24" s="13"/>
      <c r="J24" s="62" t="s">
        <v>23</v>
      </c>
    </row>
    <row r="25" spans="1:10" ht="21" customHeight="1" x14ac:dyDescent="0.25">
      <c r="A25" s="35"/>
      <c r="B25" s="32"/>
      <c r="C25" s="38"/>
      <c r="D25" s="43"/>
      <c r="E25" s="38"/>
      <c r="F25" s="27">
        <v>434</v>
      </c>
      <c r="G25" s="8">
        <v>0</v>
      </c>
      <c r="H25" s="8">
        <f>SUM(F25:G25)</f>
        <v>434</v>
      </c>
      <c r="I25" s="13"/>
      <c r="J25" s="63"/>
    </row>
    <row r="26" spans="1:10" ht="21" customHeight="1" x14ac:dyDescent="0.25">
      <c r="A26" s="35"/>
      <c r="B26" s="32"/>
      <c r="C26" s="38"/>
      <c r="D26" s="43"/>
      <c r="E26" s="38"/>
      <c r="F26" s="27">
        <v>254</v>
      </c>
      <c r="G26" s="8">
        <v>0</v>
      </c>
      <c r="H26" s="8">
        <f>SUM(F26:G26)</f>
        <v>254</v>
      </c>
      <c r="I26" s="13"/>
      <c r="J26" s="63"/>
    </row>
    <row r="27" spans="1:10" ht="21" customHeight="1" x14ac:dyDescent="0.25">
      <c r="A27" s="35"/>
      <c r="B27" s="32"/>
      <c r="C27" s="38"/>
      <c r="D27" s="43"/>
      <c r="E27" s="38"/>
      <c r="F27" s="27">
        <v>563</v>
      </c>
      <c r="G27" s="8">
        <v>0</v>
      </c>
      <c r="H27" s="8">
        <f t="shared" ref="H27:H63" si="3">F27+G27</f>
        <v>563</v>
      </c>
      <c r="I27" s="13"/>
      <c r="J27" s="63"/>
    </row>
    <row r="28" spans="1:10" ht="21" customHeight="1" x14ac:dyDescent="0.25">
      <c r="A28" s="35"/>
      <c r="B28" s="32"/>
      <c r="C28" s="38"/>
      <c r="D28" s="25"/>
      <c r="E28" s="38"/>
      <c r="F28" s="27">
        <v>566</v>
      </c>
      <c r="G28" s="8">
        <v>0</v>
      </c>
      <c r="H28" s="8">
        <f>F28+G28</f>
        <v>566</v>
      </c>
      <c r="I28" s="13"/>
      <c r="J28" s="63"/>
    </row>
    <row r="29" spans="1:10" ht="21" customHeight="1" x14ac:dyDescent="0.25">
      <c r="A29" s="36"/>
      <c r="B29" s="33"/>
      <c r="C29" s="39"/>
      <c r="D29" s="25"/>
      <c r="E29" s="39"/>
      <c r="F29" s="27">
        <v>280</v>
      </c>
      <c r="G29" s="8">
        <v>0</v>
      </c>
      <c r="H29" s="8">
        <f>F29+G29</f>
        <v>280</v>
      </c>
      <c r="I29" s="13"/>
      <c r="J29" s="63"/>
    </row>
    <row r="30" spans="1:10" s="1" customFormat="1" ht="21" customHeight="1" x14ac:dyDescent="0.25">
      <c r="A30" s="9"/>
      <c r="B30" s="10" t="s">
        <v>24</v>
      </c>
      <c r="C30" s="11">
        <f>SUM(C24)</f>
        <v>0</v>
      </c>
      <c r="D30" s="11">
        <f t="shared" ref="D30:E30" si="4">SUM(D24)</f>
        <v>0</v>
      </c>
      <c r="E30" s="11">
        <f t="shared" si="4"/>
        <v>0</v>
      </c>
      <c r="F30" s="11">
        <f>SUM(F24:F29)</f>
        <v>2248.9</v>
      </c>
      <c r="G30" s="11">
        <v>0</v>
      </c>
      <c r="H30" s="11">
        <f>SUM(H24:H29)</f>
        <v>2248.9</v>
      </c>
      <c r="I30" s="14"/>
      <c r="J30" s="64"/>
    </row>
    <row r="31" spans="1:10" ht="21" customHeight="1" x14ac:dyDescent="0.25">
      <c r="A31" s="34">
        <v>5</v>
      </c>
      <c r="B31" s="31" t="s">
        <v>25</v>
      </c>
      <c r="C31" s="31">
        <v>0</v>
      </c>
      <c r="D31" s="34"/>
      <c r="E31" s="37">
        <f t="shared" si="2"/>
        <v>0</v>
      </c>
      <c r="F31" s="8">
        <v>509.37</v>
      </c>
      <c r="G31" s="27">
        <v>0</v>
      </c>
      <c r="H31" s="8">
        <f t="shared" si="3"/>
        <v>509.37</v>
      </c>
      <c r="I31" s="20"/>
      <c r="J31" s="54" t="s">
        <v>26</v>
      </c>
    </row>
    <row r="32" spans="1:10" ht="21" customHeight="1" x14ac:dyDescent="0.25">
      <c r="A32" s="35"/>
      <c r="B32" s="32"/>
      <c r="C32" s="32"/>
      <c r="D32" s="35"/>
      <c r="E32" s="38"/>
      <c r="F32" s="8">
        <v>317</v>
      </c>
      <c r="G32" s="8">
        <v>0</v>
      </c>
      <c r="H32" s="8">
        <f t="shared" ref="H32:H36" si="5">F32+G32</f>
        <v>317</v>
      </c>
      <c r="I32" s="20"/>
      <c r="J32" s="55"/>
    </row>
    <row r="33" spans="1:10" ht="21" customHeight="1" x14ac:dyDescent="0.25">
      <c r="A33" s="35"/>
      <c r="B33" s="32"/>
      <c r="C33" s="32"/>
      <c r="D33" s="35"/>
      <c r="E33" s="38"/>
      <c r="F33" s="8">
        <v>499.58</v>
      </c>
      <c r="G33" s="8">
        <v>0</v>
      </c>
      <c r="H33" s="8">
        <f t="shared" si="5"/>
        <v>499.58</v>
      </c>
      <c r="I33" s="20"/>
      <c r="J33" s="55"/>
    </row>
    <row r="34" spans="1:10" ht="21" customHeight="1" x14ac:dyDescent="0.25">
      <c r="A34" s="35"/>
      <c r="B34" s="32"/>
      <c r="C34" s="32"/>
      <c r="D34" s="35"/>
      <c r="E34" s="38"/>
      <c r="F34" s="8">
        <v>254</v>
      </c>
      <c r="G34" s="24">
        <v>0</v>
      </c>
      <c r="H34" s="8">
        <f>F34</f>
        <v>254</v>
      </c>
      <c r="I34" s="20"/>
      <c r="J34" s="55"/>
    </row>
    <row r="35" spans="1:10" ht="21" customHeight="1" x14ac:dyDescent="0.25">
      <c r="A35" s="35"/>
      <c r="B35" s="32"/>
      <c r="C35" s="32"/>
      <c r="D35" s="35"/>
      <c r="E35" s="38"/>
      <c r="F35" s="8">
        <v>80.400000000000006</v>
      </c>
      <c r="G35" s="24">
        <v>0</v>
      </c>
      <c r="H35" s="8">
        <f>F35</f>
        <v>80.400000000000006</v>
      </c>
      <c r="I35" s="29"/>
      <c r="J35" s="55"/>
    </row>
    <row r="36" spans="1:10" ht="21" customHeight="1" x14ac:dyDescent="0.25">
      <c r="A36" s="21"/>
      <c r="B36" s="22"/>
      <c r="C36" s="22"/>
      <c r="D36" s="21"/>
      <c r="E36" s="23"/>
      <c r="F36" s="8">
        <v>462.69</v>
      </c>
      <c r="G36" s="8">
        <v>0</v>
      </c>
      <c r="H36" s="8">
        <f t="shared" si="5"/>
        <v>462.69</v>
      </c>
      <c r="I36" s="29"/>
      <c r="J36" s="55"/>
    </row>
    <row r="37" spans="1:10" s="1" customFormat="1" ht="21" customHeight="1" x14ac:dyDescent="0.25">
      <c r="A37" s="9"/>
      <c r="B37" s="10" t="s">
        <v>27</v>
      </c>
      <c r="C37" s="11">
        <f>SUM(C31)</f>
        <v>0</v>
      </c>
      <c r="D37" s="11">
        <f>SUM(D31)</f>
        <v>0</v>
      </c>
      <c r="E37" s="11">
        <f>SUM(E31)</f>
        <v>0</v>
      </c>
      <c r="F37" s="11">
        <f>SUM(F31:F36)</f>
        <v>2123.04</v>
      </c>
      <c r="G37" s="11">
        <f>SUM(G31:G34)</f>
        <v>0</v>
      </c>
      <c r="H37" s="11">
        <f>SUM(H31:H36)</f>
        <v>2123.04</v>
      </c>
      <c r="I37" s="14"/>
      <c r="J37" s="56"/>
    </row>
    <row r="38" spans="1:10" s="1" customFormat="1" ht="21" customHeight="1" x14ac:dyDescent="0.25">
      <c r="A38" s="34">
        <v>6</v>
      </c>
      <c r="B38" s="31" t="s">
        <v>54</v>
      </c>
      <c r="C38" s="37">
        <v>0</v>
      </c>
      <c r="D38" s="34"/>
      <c r="E38" s="37">
        <f>C38*D43</f>
        <v>0</v>
      </c>
      <c r="F38" s="8">
        <v>297.72000000000003</v>
      </c>
      <c r="G38" s="8">
        <v>0</v>
      </c>
      <c r="H38" s="8">
        <f t="shared" si="3"/>
        <v>297.72000000000003</v>
      </c>
      <c r="I38" s="20"/>
      <c r="J38" s="30"/>
    </row>
    <row r="39" spans="1:10" s="1" customFormat="1" ht="21" customHeight="1" x14ac:dyDescent="0.25">
      <c r="A39" s="35"/>
      <c r="B39" s="32"/>
      <c r="C39" s="38"/>
      <c r="D39" s="35"/>
      <c r="E39" s="38"/>
      <c r="F39" s="8">
        <v>498.89</v>
      </c>
      <c r="G39" s="8">
        <v>0</v>
      </c>
      <c r="H39" s="8">
        <f t="shared" si="3"/>
        <v>498.89</v>
      </c>
      <c r="I39" s="13"/>
      <c r="J39" s="30"/>
    </row>
    <row r="40" spans="1:10" s="1" customFormat="1" ht="21" customHeight="1" x14ac:dyDescent="0.25">
      <c r="A40" s="35"/>
      <c r="B40" s="32"/>
      <c r="C40" s="38"/>
      <c r="D40" s="35"/>
      <c r="E40" s="38"/>
      <c r="F40" s="8">
        <v>238</v>
      </c>
      <c r="G40" s="8">
        <v>0</v>
      </c>
      <c r="H40" s="8">
        <f t="shared" si="3"/>
        <v>238</v>
      </c>
      <c r="I40" s="13"/>
      <c r="J40" s="30"/>
    </row>
    <row r="41" spans="1:10" s="1" customFormat="1" ht="21" customHeight="1" x14ac:dyDescent="0.25">
      <c r="A41" s="35"/>
      <c r="B41" s="32"/>
      <c r="C41" s="38"/>
      <c r="D41" s="35"/>
      <c r="E41" s="38"/>
      <c r="F41" s="8">
        <v>3.6</v>
      </c>
      <c r="G41" s="8">
        <v>0</v>
      </c>
      <c r="H41" s="8">
        <f t="shared" si="3"/>
        <v>3.6</v>
      </c>
      <c r="I41" s="13"/>
      <c r="J41" s="30"/>
    </row>
    <row r="42" spans="1:10" s="1" customFormat="1" ht="21" customHeight="1" x14ac:dyDescent="0.25">
      <c r="A42" s="35"/>
      <c r="B42" s="32"/>
      <c r="C42" s="38"/>
      <c r="D42" s="35"/>
      <c r="E42" s="38"/>
      <c r="F42" s="8">
        <v>242.5</v>
      </c>
      <c r="G42" s="8">
        <v>0</v>
      </c>
      <c r="H42" s="8">
        <f t="shared" si="3"/>
        <v>242.5</v>
      </c>
      <c r="I42" s="13"/>
      <c r="J42" s="30"/>
    </row>
    <row r="43" spans="1:10" ht="21" customHeight="1" x14ac:dyDescent="0.25">
      <c r="A43" s="35"/>
      <c r="B43" s="32"/>
      <c r="C43" s="38"/>
      <c r="D43" s="35"/>
      <c r="E43" s="38"/>
      <c r="F43" s="8">
        <v>495.2</v>
      </c>
      <c r="G43" s="8">
        <v>0</v>
      </c>
      <c r="H43" s="8">
        <f t="shared" si="3"/>
        <v>495.2</v>
      </c>
      <c r="I43" s="20"/>
      <c r="J43" s="54"/>
    </row>
    <row r="44" spans="1:10" ht="21" customHeight="1" x14ac:dyDescent="0.25">
      <c r="A44" s="35"/>
      <c r="B44" s="32"/>
      <c r="C44" s="38"/>
      <c r="D44" s="35"/>
      <c r="E44" s="38"/>
      <c r="F44" s="8">
        <v>103.1</v>
      </c>
      <c r="G44" s="8">
        <v>0</v>
      </c>
      <c r="H44" s="8">
        <f t="shared" si="3"/>
        <v>103.1</v>
      </c>
      <c r="I44" s="13"/>
      <c r="J44" s="63"/>
    </row>
    <row r="45" spans="1:10" ht="21" customHeight="1" x14ac:dyDescent="0.25">
      <c r="A45" s="35"/>
      <c r="B45" s="32"/>
      <c r="C45" s="38"/>
      <c r="D45" s="35"/>
      <c r="E45" s="38"/>
      <c r="F45" s="8">
        <v>249.6</v>
      </c>
      <c r="G45" s="8">
        <v>0</v>
      </c>
      <c r="H45" s="8">
        <f t="shared" si="3"/>
        <v>249.6</v>
      </c>
      <c r="I45" s="13"/>
      <c r="J45" s="63"/>
    </row>
    <row r="46" spans="1:10" ht="21" customHeight="1" x14ac:dyDescent="0.25">
      <c r="A46" s="35"/>
      <c r="B46" s="32"/>
      <c r="C46" s="38"/>
      <c r="D46" s="35"/>
      <c r="E46" s="38"/>
      <c r="F46" s="8">
        <v>91.6</v>
      </c>
      <c r="G46" s="8">
        <v>0</v>
      </c>
      <c r="H46" s="8">
        <f t="shared" si="3"/>
        <v>91.6</v>
      </c>
      <c r="I46" s="13"/>
      <c r="J46" s="63"/>
    </row>
    <row r="47" spans="1:10" ht="21" customHeight="1" x14ac:dyDescent="0.25">
      <c r="A47" s="36"/>
      <c r="B47" s="33"/>
      <c r="C47" s="39"/>
      <c r="D47" s="36"/>
      <c r="E47" s="39"/>
      <c r="F47" s="8">
        <v>481.38</v>
      </c>
      <c r="G47" s="8">
        <v>0</v>
      </c>
      <c r="H47" s="8">
        <f t="shared" si="3"/>
        <v>481.38</v>
      </c>
      <c r="I47" s="13"/>
      <c r="J47" s="63"/>
    </row>
    <row r="48" spans="1:10" s="1" customFormat="1" ht="21" customHeight="1" x14ac:dyDescent="0.25">
      <c r="A48" s="9"/>
      <c r="B48" s="10" t="s">
        <v>28</v>
      </c>
      <c r="C48" s="11">
        <f>SUM(C38)</f>
        <v>0</v>
      </c>
      <c r="D48" s="11">
        <f t="shared" ref="D48" si="6">SUM(D43)</f>
        <v>0</v>
      </c>
      <c r="E48" s="11">
        <f>SUM(E38)</f>
        <v>0</v>
      </c>
      <c r="F48" s="11">
        <f>SUM(F38:F47)</f>
        <v>2701.59</v>
      </c>
      <c r="G48" s="11">
        <f t="shared" ref="G48" si="7">SUM(G38:G47)</f>
        <v>0</v>
      </c>
      <c r="H48" s="11">
        <f>SUM(H38:H47)</f>
        <v>2701.59</v>
      </c>
      <c r="I48" s="14"/>
      <c r="J48" s="64"/>
    </row>
    <row r="49" spans="1:10" ht="21" customHeight="1" x14ac:dyDescent="0.25">
      <c r="A49" s="52">
        <v>7</v>
      </c>
      <c r="B49" s="48" t="s">
        <v>50</v>
      </c>
      <c r="C49" s="44">
        <v>0</v>
      </c>
      <c r="D49" s="43"/>
      <c r="E49" s="44">
        <f t="shared" si="2"/>
        <v>0</v>
      </c>
      <c r="F49" s="8">
        <v>7000</v>
      </c>
      <c r="G49" s="8">
        <v>0</v>
      </c>
      <c r="H49" s="8">
        <f t="shared" si="3"/>
        <v>7000</v>
      </c>
      <c r="I49" s="13"/>
      <c r="J49" s="57"/>
    </row>
    <row r="50" spans="1:10" ht="21" customHeight="1" x14ac:dyDescent="0.25">
      <c r="A50" s="52"/>
      <c r="B50" s="48"/>
      <c r="C50" s="44"/>
      <c r="D50" s="43"/>
      <c r="E50" s="44"/>
      <c r="F50" s="8">
        <v>3500</v>
      </c>
      <c r="G50" s="8">
        <v>0</v>
      </c>
      <c r="H50" s="8">
        <f t="shared" si="3"/>
        <v>3500</v>
      </c>
      <c r="I50" s="13"/>
      <c r="J50" s="58"/>
    </row>
    <row r="51" spans="1:10" ht="21" customHeight="1" x14ac:dyDescent="0.25">
      <c r="A51" s="52"/>
      <c r="B51" s="48"/>
      <c r="C51" s="44"/>
      <c r="D51" s="43"/>
      <c r="E51" s="44"/>
      <c r="F51" s="8">
        <v>1064</v>
      </c>
      <c r="G51" s="8">
        <v>0</v>
      </c>
      <c r="H51" s="8">
        <f t="shared" si="3"/>
        <v>1064</v>
      </c>
      <c r="I51" s="13"/>
      <c r="J51" s="58"/>
    </row>
    <row r="52" spans="1:10" ht="21" customHeight="1" x14ac:dyDescent="0.25">
      <c r="A52" s="52"/>
      <c r="B52" s="48"/>
      <c r="C52" s="44"/>
      <c r="D52" s="43"/>
      <c r="E52" s="44"/>
      <c r="F52" s="8">
        <v>532</v>
      </c>
      <c r="G52" s="8">
        <v>0</v>
      </c>
      <c r="H52" s="8">
        <f t="shared" si="3"/>
        <v>532</v>
      </c>
      <c r="I52" s="13"/>
      <c r="J52" s="58"/>
    </row>
    <row r="53" spans="1:10" s="1" customFormat="1" ht="21" customHeight="1" x14ac:dyDescent="0.25">
      <c r="A53" s="9"/>
      <c r="B53" s="10" t="s">
        <v>29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12096</v>
      </c>
      <c r="G53" s="11">
        <f t="shared" ref="G53" si="9">SUM(G49:G52)</f>
        <v>0</v>
      </c>
      <c r="H53" s="11">
        <f>SUM(H49:H52)</f>
        <v>12096</v>
      </c>
      <c r="I53" s="14"/>
      <c r="J53" s="59"/>
    </row>
    <row r="54" spans="1:10" ht="21" customHeight="1" x14ac:dyDescent="0.25">
      <c r="A54" s="52">
        <v>8</v>
      </c>
      <c r="B54" s="48" t="s">
        <v>30</v>
      </c>
      <c r="C54" s="44">
        <v>0</v>
      </c>
      <c r="D54" s="43"/>
      <c r="E54" s="44">
        <f t="shared" si="2"/>
        <v>0</v>
      </c>
      <c r="F54" s="8">
        <v>0</v>
      </c>
      <c r="G54" s="8">
        <v>0</v>
      </c>
      <c r="H54" s="8">
        <f t="shared" si="3"/>
        <v>0</v>
      </c>
      <c r="I54" s="13"/>
      <c r="J54" s="62" t="s">
        <v>31</v>
      </c>
    </row>
    <row r="55" spans="1:10" ht="21" customHeight="1" x14ac:dyDescent="0.25">
      <c r="A55" s="52"/>
      <c r="B55" s="48"/>
      <c r="C55" s="44"/>
      <c r="D55" s="43"/>
      <c r="E55" s="44"/>
      <c r="F55" s="8">
        <v>0</v>
      </c>
      <c r="G55" s="8">
        <v>0</v>
      </c>
      <c r="H55" s="8">
        <f t="shared" si="3"/>
        <v>0</v>
      </c>
      <c r="I55" s="13"/>
      <c r="J55" s="63"/>
    </row>
    <row r="56" spans="1:10" s="1" customFormat="1" ht="21" customHeight="1" x14ac:dyDescent="0.25">
      <c r="A56" s="9"/>
      <c r="B56" s="10" t="s">
        <v>32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64"/>
    </row>
    <row r="57" spans="1:10" ht="21" customHeight="1" x14ac:dyDescent="0.25">
      <c r="A57" s="52">
        <v>9</v>
      </c>
      <c r="B57" s="48" t="s">
        <v>33</v>
      </c>
      <c r="C57" s="44">
        <v>0</v>
      </c>
      <c r="D57" s="43"/>
      <c r="E57" s="44">
        <f t="shared" si="2"/>
        <v>0</v>
      </c>
      <c r="F57" s="8">
        <v>0</v>
      </c>
      <c r="G57" s="8">
        <v>0</v>
      </c>
      <c r="H57" s="8">
        <f t="shared" si="3"/>
        <v>0</v>
      </c>
      <c r="I57" s="13"/>
      <c r="J57" s="54" t="s">
        <v>34</v>
      </c>
    </row>
    <row r="58" spans="1:10" ht="21" customHeight="1" x14ac:dyDescent="0.25">
      <c r="A58" s="52"/>
      <c r="B58" s="48"/>
      <c r="C58" s="44"/>
      <c r="D58" s="43"/>
      <c r="E58" s="44"/>
      <c r="F58" s="8">
        <v>0</v>
      </c>
      <c r="G58" s="8">
        <v>0</v>
      </c>
      <c r="H58" s="8">
        <f t="shared" si="3"/>
        <v>0</v>
      </c>
      <c r="I58" s="13"/>
      <c r="J58" s="55"/>
    </row>
    <row r="59" spans="1:10" ht="21" customHeight="1" x14ac:dyDescent="0.25">
      <c r="A59" s="52"/>
      <c r="B59" s="48"/>
      <c r="C59" s="44"/>
      <c r="D59" s="43"/>
      <c r="E59" s="44"/>
      <c r="F59" s="8">
        <v>0</v>
      </c>
      <c r="G59" s="8">
        <v>0</v>
      </c>
      <c r="H59" s="8">
        <f t="shared" si="3"/>
        <v>0</v>
      </c>
      <c r="I59" s="13"/>
      <c r="J59" s="55"/>
    </row>
    <row r="60" spans="1:10" s="1" customFormat="1" ht="21" customHeight="1" x14ac:dyDescent="0.25">
      <c r="A60" s="9"/>
      <c r="B60" s="10" t="s">
        <v>35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56"/>
    </row>
    <row r="61" spans="1:10" ht="21" customHeight="1" x14ac:dyDescent="0.25">
      <c r="A61" s="34">
        <v>10</v>
      </c>
      <c r="B61" s="48" t="s">
        <v>36</v>
      </c>
      <c r="C61" s="44">
        <v>0</v>
      </c>
      <c r="D61" s="43"/>
      <c r="E61" s="44">
        <f t="shared" si="2"/>
        <v>0</v>
      </c>
      <c r="F61" s="8">
        <v>81.89</v>
      </c>
      <c r="G61" s="27">
        <v>0</v>
      </c>
      <c r="H61" s="8">
        <f t="shared" si="3"/>
        <v>81.89</v>
      </c>
      <c r="I61" s="20" t="s">
        <v>51</v>
      </c>
      <c r="J61" s="57"/>
    </row>
    <row r="62" spans="1:10" ht="21" customHeight="1" x14ac:dyDescent="0.25">
      <c r="A62" s="35"/>
      <c r="B62" s="48"/>
      <c r="C62" s="44"/>
      <c r="D62" s="43"/>
      <c r="E62" s="44"/>
      <c r="F62" s="8">
        <v>271</v>
      </c>
      <c r="G62" s="27">
        <v>0</v>
      </c>
      <c r="H62" s="8">
        <f t="shared" si="3"/>
        <v>271</v>
      </c>
      <c r="I62" s="20" t="s">
        <v>52</v>
      </c>
      <c r="J62" s="58"/>
    </row>
    <row r="63" spans="1:10" ht="21" customHeight="1" x14ac:dyDescent="0.25">
      <c r="A63" s="35"/>
      <c r="B63" s="48"/>
      <c r="C63" s="44"/>
      <c r="D63" s="43"/>
      <c r="E63" s="44"/>
      <c r="F63" s="8">
        <f>3.8+3+7.1+8.1+3.6</f>
        <v>25.6</v>
      </c>
      <c r="G63" s="8">
        <v>0</v>
      </c>
      <c r="H63" s="8">
        <f t="shared" si="3"/>
        <v>25.6</v>
      </c>
      <c r="I63" s="20" t="s">
        <v>53</v>
      </c>
      <c r="J63" s="58"/>
    </row>
    <row r="64" spans="1:10" ht="21" customHeight="1" x14ac:dyDescent="0.25">
      <c r="A64" s="35"/>
      <c r="B64" s="48"/>
      <c r="C64" s="44"/>
      <c r="D64" s="43"/>
      <c r="E64" s="44"/>
      <c r="F64" s="8">
        <v>335.3</v>
      </c>
      <c r="G64" s="8">
        <v>0</v>
      </c>
      <c r="H64" s="8">
        <f t="shared" ref="H64:H67" si="14">F64+G64</f>
        <v>335.3</v>
      </c>
      <c r="I64" s="20" t="s">
        <v>52</v>
      </c>
      <c r="J64" s="58"/>
    </row>
    <row r="65" spans="1:10" ht="21" customHeight="1" x14ac:dyDescent="0.25">
      <c r="A65" s="35"/>
      <c r="B65" s="48"/>
      <c r="C65" s="44"/>
      <c r="D65" s="43"/>
      <c r="E65" s="44"/>
      <c r="F65" s="8">
        <v>1710</v>
      </c>
      <c r="G65" s="24">
        <v>0</v>
      </c>
      <c r="H65" s="8">
        <f t="shared" si="14"/>
        <v>1710</v>
      </c>
      <c r="I65" s="20" t="s">
        <v>51</v>
      </c>
      <c r="J65" s="58"/>
    </row>
    <row r="66" spans="1:10" ht="21" customHeight="1" x14ac:dyDescent="0.25">
      <c r="A66" s="35"/>
      <c r="B66" s="48"/>
      <c r="C66" s="44"/>
      <c r="D66" s="43"/>
      <c r="E66" s="44"/>
      <c r="F66" s="8">
        <v>1985.36</v>
      </c>
      <c r="G66" s="8">
        <v>0</v>
      </c>
      <c r="H66" s="8">
        <f t="shared" si="14"/>
        <v>1985.36</v>
      </c>
      <c r="I66" s="20" t="s">
        <v>51</v>
      </c>
      <c r="J66" s="58"/>
    </row>
    <row r="67" spans="1:10" ht="21" customHeight="1" x14ac:dyDescent="0.25">
      <c r="A67" s="36"/>
      <c r="B67" s="48"/>
      <c r="C67" s="44"/>
      <c r="D67" s="43"/>
      <c r="E67" s="44"/>
      <c r="F67" s="8">
        <v>2116.41</v>
      </c>
      <c r="G67" s="8">
        <v>0</v>
      </c>
      <c r="H67" s="8">
        <f t="shared" si="14"/>
        <v>2116.41</v>
      </c>
      <c r="I67" s="20" t="s">
        <v>51</v>
      </c>
      <c r="J67" s="58"/>
    </row>
    <row r="68" spans="1:10" s="1" customFormat="1" ht="21" customHeight="1" x14ac:dyDescent="0.25">
      <c r="A68" s="9"/>
      <c r="B68" s="10" t="s">
        <v>37</v>
      </c>
      <c r="C68" s="11">
        <f>SUM(C61)</f>
        <v>0</v>
      </c>
      <c r="D68" s="11">
        <f t="shared" ref="D68:E68" si="15">SUM(D61)</f>
        <v>0</v>
      </c>
      <c r="E68" s="11">
        <f t="shared" si="15"/>
        <v>0</v>
      </c>
      <c r="F68" s="11">
        <f>SUM(F61:F67)</f>
        <v>6525.5599999999995</v>
      </c>
      <c r="G68" s="11">
        <f t="shared" ref="G68" si="16">SUM(G61:G67)</f>
        <v>0</v>
      </c>
      <c r="H68" s="11">
        <f>SUM(H61:H67)</f>
        <v>6525.5599999999995</v>
      </c>
      <c r="I68" s="14"/>
      <c r="J68" s="59"/>
    </row>
    <row r="69" spans="1:10" ht="21" customHeight="1" x14ac:dyDescent="0.25">
      <c r="A69" s="9"/>
      <c r="B69" s="10" t="s">
        <v>38</v>
      </c>
      <c r="C69" s="11">
        <f t="shared" ref="C69:H69" si="17">SUM(C68,C60,C56,C53,C48,C37,C30,C23,C16,C13)</f>
        <v>0</v>
      </c>
      <c r="D69" s="11">
        <f t="shared" si="17"/>
        <v>0</v>
      </c>
      <c r="E69" s="11">
        <f t="shared" si="17"/>
        <v>0</v>
      </c>
      <c r="F69" s="11">
        <f>SUM(F68,F60,F56,F53,F48,F37,F30,F23,F16,F13)</f>
        <v>27372.44</v>
      </c>
      <c r="G69" s="11">
        <f t="shared" si="17"/>
        <v>0</v>
      </c>
      <c r="H69" s="11">
        <f t="shared" si="17"/>
        <v>27372.44</v>
      </c>
      <c r="I69" s="14"/>
      <c r="J69" s="15"/>
    </row>
    <row r="70" spans="1:10" ht="21" customHeight="1" x14ac:dyDescent="0.25">
      <c r="H70" s="26"/>
    </row>
    <row r="73" spans="1:10" ht="21" customHeight="1" x14ac:dyDescent="0.25">
      <c r="A73" s="45" t="s">
        <v>39</v>
      </c>
      <c r="B73" s="46"/>
      <c r="C73" s="47" t="s">
        <v>40</v>
      </c>
      <c r="D73" s="47"/>
      <c r="E73" s="47" t="s">
        <v>41</v>
      </c>
      <c r="F73" s="47"/>
      <c r="G73" s="47" t="s">
        <v>42</v>
      </c>
      <c r="H73" s="47"/>
      <c r="I73" s="16" t="s">
        <v>43</v>
      </c>
      <c r="J73" s="28"/>
    </row>
    <row r="74" spans="1:10" ht="21" customHeight="1" x14ac:dyDescent="0.25">
      <c r="A74" s="49">
        <f>C69</f>
        <v>0</v>
      </c>
      <c r="B74" s="50"/>
      <c r="C74" s="50">
        <f>H69</f>
        <v>27372.44</v>
      </c>
      <c r="D74" s="50"/>
      <c r="E74" s="50">
        <f>F69</f>
        <v>27372.44</v>
      </c>
      <c r="F74" s="50"/>
      <c r="G74" s="50">
        <f>G69</f>
        <v>0</v>
      </c>
      <c r="H74" s="50"/>
      <c r="I74" s="17">
        <f>A74-C74</f>
        <v>-27372.44</v>
      </c>
    </row>
    <row r="76" spans="1:10" ht="21" customHeight="1" x14ac:dyDescent="0.25">
      <c r="A76" s="18" t="s">
        <v>44</v>
      </c>
      <c r="B76" s="1"/>
      <c r="C76" s="19" t="s">
        <v>45</v>
      </c>
      <c r="D76" s="18"/>
      <c r="E76" s="18" t="s">
        <v>46</v>
      </c>
      <c r="F76" s="18"/>
      <c r="G76" s="18" t="s">
        <v>47</v>
      </c>
      <c r="H76" s="18"/>
      <c r="I76" s="1"/>
    </row>
  </sheetData>
  <mergeCells count="76">
    <mergeCell ref="A31:A35"/>
    <mergeCell ref="B31:B35"/>
    <mergeCell ref="C31:C35"/>
    <mergeCell ref="D31:D35"/>
    <mergeCell ref="E31:E35"/>
    <mergeCell ref="J57:J60"/>
    <mergeCell ref="J61:J68"/>
    <mergeCell ref="H4:I5"/>
    <mergeCell ref="J24:J30"/>
    <mergeCell ref="J31:J37"/>
    <mergeCell ref="J43:J48"/>
    <mergeCell ref="J49:J53"/>
    <mergeCell ref="J54:J56"/>
    <mergeCell ref="J4:J5"/>
    <mergeCell ref="J6:J7"/>
    <mergeCell ref="J8:J13"/>
    <mergeCell ref="J14:J16"/>
    <mergeCell ref="J17:J23"/>
    <mergeCell ref="D54:D55"/>
    <mergeCell ref="D57:D59"/>
    <mergeCell ref="D61:D67"/>
    <mergeCell ref="E49:E52"/>
    <mergeCell ref="E54:E55"/>
    <mergeCell ref="E57:E59"/>
    <mergeCell ref="E61:E67"/>
    <mergeCell ref="A74:B74"/>
    <mergeCell ref="C74:D74"/>
    <mergeCell ref="E74:F74"/>
    <mergeCell ref="G74:H74"/>
    <mergeCell ref="A6:A7"/>
    <mergeCell ref="A8:A12"/>
    <mergeCell ref="A14:A15"/>
    <mergeCell ref="A17:A22"/>
    <mergeCell ref="A49:A52"/>
    <mergeCell ref="A54:A55"/>
    <mergeCell ref="A57:A59"/>
    <mergeCell ref="A61:A67"/>
    <mergeCell ref="B6:B7"/>
    <mergeCell ref="B61:B67"/>
    <mergeCell ref="C14:C15"/>
    <mergeCell ref="C57:C59"/>
    <mergeCell ref="A73:B73"/>
    <mergeCell ref="C73:D73"/>
    <mergeCell ref="E73:F73"/>
    <mergeCell ref="G73:H73"/>
    <mergeCell ref="B8:B12"/>
    <mergeCell ref="B14:B15"/>
    <mergeCell ref="B17:B22"/>
    <mergeCell ref="B49:B52"/>
    <mergeCell ref="B54:B55"/>
    <mergeCell ref="B57:B59"/>
    <mergeCell ref="C8:C12"/>
    <mergeCell ref="C17:C22"/>
    <mergeCell ref="C49:C52"/>
    <mergeCell ref="C54:C55"/>
    <mergeCell ref="C61:C67"/>
    <mergeCell ref="D49:D52"/>
    <mergeCell ref="A24:A29"/>
    <mergeCell ref="B24:B29"/>
    <mergeCell ref="C24:C29"/>
    <mergeCell ref="E24:E29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B38:B47"/>
    <mergeCell ref="A38:A47"/>
    <mergeCell ref="C38:C47"/>
    <mergeCell ref="E38:E47"/>
    <mergeCell ref="D38:D47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2024-06-17T03:42:46Z</cp:lastPrinted>
  <dcterms:created xsi:type="dcterms:W3CDTF">2014-04-15T08:52:00Z</dcterms:created>
  <dcterms:modified xsi:type="dcterms:W3CDTF">2024-06-17T03:42:47Z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