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<sst xmlns="http://schemas.openxmlformats.org/spreadsheetml/2006/main" count="63" uniqueCount="61">
  <si>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</si>
  <si>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</si>
  <si>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</si>
  <si>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</si>
  <si>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</si>
  <si>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</si>
  <si>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</si>
  <si>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</si>
  <si>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</si>
  <si>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</si>
  <si>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</si>
  <si>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</si>
  <si>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</si>
  <si>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</si>
  <si>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</si>
  <si>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</si>
  <si>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</si>
  <si>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</si>
  <si>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</si>
  <si>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</si>
  <si>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</si>
  <si>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</si>
  <si>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</si>
  <si>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</si>
  <si>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</si>
  <si>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</si>
  <si>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</si>
  <si>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</si>
  <si>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方便食品、茶叶</t>
  </si>
  <si>
    <t>尽量提供可用的原始发票，发票项目不可用的，且开票需要加收税点的可以不提供原始发票。网上交易均需提供交易截图。</t>
  </si>
  <si>
    <t>瓜子 电池 水 电脑配件</t>
  </si>
  <si>
    <t>快递费</t>
  </si>
  <si>
    <t>桌花</t>
  </si>
  <si>
    <t>广告牌</t>
  </si>
  <si>
    <t>灯箱</t>
  </si>
  <si>
    <t>围巾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</si>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</sst>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16" workbookViewId="0">
      <selection activeCell="E31" sqref="E31:E34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6.2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460.91</v>
      </c>
      <c r="G8" s="15">
        <v>0</v>
      </c>
      <c r="H8" s="15">
        <f t="shared" ref="H8:H12" si="0">F8+G8</f>
        <v>460.91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460.91</v>
      </c>
      <c r="G13" s="19">
        <f>SUM(G11:G12)</f>
        <v>0</v>
      </c>
      <c r="H13" s="19">
        <f>SUM(H8:H12)</f>
        <v>460.91</v>
      </c>
      <c r="I13" s="40"/>
      <c r="J13" s="41"/>
    </row>
    <row r="14" customHeight="1" spans="1:10">
      <c r="A14" s="20">
        <v>2</v>
      </c>
      <c r="B14" s="21" t="s">
        <v>18</v>
      </c>
      <c r="C14" s="22">
        <v>10000</v>
      </c>
      <c r="D14" s="20"/>
      <c r="E14" s="22">
        <v>10000</v>
      </c>
      <c r="F14" s="15">
        <v>15439</v>
      </c>
      <c r="G14" s="15">
        <v>0</v>
      </c>
      <c r="H14" s="15">
        <f>F14+G14</f>
        <v>15439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10000</v>
      </c>
      <c r="D16" s="19">
        <f>SUM(D14)</f>
        <v>0</v>
      </c>
      <c r="E16" s="19">
        <f>SUM(E14)</f>
        <v>10000</v>
      </c>
      <c r="F16" s="19">
        <f t="shared" ref="F16:H16" si="1">SUM(F14:F15)</f>
        <v>15439</v>
      </c>
      <c r="G16" s="19">
        <f t="shared" si="1"/>
        <v>0</v>
      </c>
      <c r="H16" s="19">
        <f t="shared" si="1"/>
        <v>15439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/>
      <c r="H17" s="15"/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4"/>
    </row>
    <row r="20" customHeight="1" spans="1:10">
      <c r="A20" s="13">
        <v>4</v>
      </c>
      <c r="B20" s="14" t="s">
        <v>24</v>
      </c>
      <c r="C20" s="15">
        <v>20000</v>
      </c>
      <c r="D20" s="16">
        <v>1</v>
      </c>
      <c r="E20" s="15">
        <f>C20*D20</f>
        <v>20000</v>
      </c>
      <c r="F20" s="15">
        <v>20054</v>
      </c>
      <c r="G20" s="15">
        <v>0</v>
      </c>
      <c r="H20" s="15">
        <f>SUM(F20:G20)</f>
        <v>20054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20000</v>
      </c>
      <c r="D22" s="19">
        <f>SUM(D20)</f>
        <v>1</v>
      </c>
      <c r="E22" s="19">
        <f>SUM(E20)</f>
        <v>20000</v>
      </c>
      <c r="F22" s="19">
        <f t="shared" ref="F22:H22" si="3">SUM(F20:F21)</f>
        <v>20054</v>
      </c>
      <c r="G22" s="19">
        <f t="shared" si="3"/>
        <v>0</v>
      </c>
      <c r="H22" s="19">
        <f t="shared" si="3"/>
        <v>20054</v>
      </c>
      <c r="I22" s="40"/>
      <c r="J22" s="44"/>
    </row>
    <row r="23" customHeight="1" spans="1:10">
      <c r="A23" s="20">
        <v>5</v>
      </c>
      <c r="B23" s="21" t="s">
        <v>27</v>
      </c>
      <c r="C23" s="21">
        <v>10000</v>
      </c>
      <c r="D23" s="20">
        <v>1</v>
      </c>
      <c r="E23" s="22">
        <v>10000</v>
      </c>
      <c r="F23" s="15">
        <v>1279.31</v>
      </c>
      <c r="G23" s="15">
        <v>0</v>
      </c>
      <c r="H23" s="15">
        <f t="shared" ref="H23:H29" si="4">F23+G23</f>
        <v>1279.31</v>
      </c>
      <c r="I23" s="37" t="s">
        <v>28</v>
      </c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398.17</v>
      </c>
      <c r="G24" s="15">
        <v>0</v>
      </c>
      <c r="H24" s="15">
        <f t="shared" si="4"/>
        <v>398.17</v>
      </c>
      <c r="I24" s="45" t="s">
        <v>30</v>
      </c>
      <c r="J24" s="39"/>
    </row>
    <row r="25" customHeight="1" spans="1:10">
      <c r="A25" s="26"/>
      <c r="B25" s="27"/>
      <c r="C25" s="27"/>
      <c r="D25" s="26"/>
      <c r="E25" s="28"/>
      <c r="F25" s="15">
        <v>255</v>
      </c>
      <c r="G25" s="15">
        <v>0</v>
      </c>
      <c r="H25" s="15">
        <f t="shared" si="4"/>
        <v>255</v>
      </c>
      <c r="I25" s="45" t="s">
        <v>31</v>
      </c>
      <c r="J25" s="39"/>
    </row>
    <row r="26" customHeight="1" spans="1:10">
      <c r="A26" s="26"/>
      <c r="B26" s="27"/>
      <c r="C26" s="27"/>
      <c r="D26" s="26"/>
      <c r="E26" s="28"/>
      <c r="F26" s="15">
        <v>2180</v>
      </c>
      <c r="G26" s="15">
        <v>0</v>
      </c>
      <c r="H26" s="15">
        <f t="shared" si="4"/>
        <v>2180</v>
      </c>
      <c r="I26" s="45" t="s">
        <v>32</v>
      </c>
      <c r="J26" s="39"/>
    </row>
    <row r="27" customHeight="1" spans="1:10">
      <c r="A27" s="26"/>
      <c r="B27" s="27"/>
      <c r="C27" s="27"/>
      <c r="D27" s="26"/>
      <c r="E27" s="28"/>
      <c r="F27" s="15">
        <v>830</v>
      </c>
      <c r="G27" s="15">
        <v>0</v>
      </c>
      <c r="H27" s="15">
        <f t="shared" si="4"/>
        <v>830</v>
      </c>
      <c r="I27" s="45" t="s">
        <v>33</v>
      </c>
      <c r="J27" s="39"/>
    </row>
    <row r="28" customHeight="1" spans="1:10">
      <c r="A28" s="26"/>
      <c r="B28" s="27"/>
      <c r="C28" s="27"/>
      <c r="D28" s="26"/>
      <c r="E28" s="28"/>
      <c r="F28" s="15">
        <v>970</v>
      </c>
      <c r="G28" s="15">
        <v>0</v>
      </c>
      <c r="H28" s="15">
        <f t="shared" si="4"/>
        <v>970</v>
      </c>
      <c r="I28" s="45" t="s">
        <v>34</v>
      </c>
      <c r="J28" s="39"/>
    </row>
    <row r="29" customHeight="1" spans="1:10">
      <c r="A29" s="23"/>
      <c r="B29" s="24"/>
      <c r="C29" s="24"/>
      <c r="D29" s="23"/>
      <c r="E29" s="25"/>
      <c r="F29" s="15">
        <v>4050</v>
      </c>
      <c r="G29" s="15">
        <v>0</v>
      </c>
      <c r="H29" s="15">
        <f t="shared" si="4"/>
        <v>4050</v>
      </c>
      <c r="I29" s="45" t="s">
        <v>35</v>
      </c>
      <c r="J29" s="39"/>
    </row>
    <row r="30" s="1" customFormat="1" customHeight="1" spans="1:10">
      <c r="A30" s="17"/>
      <c r="B30" s="18" t="s">
        <v>36</v>
      </c>
      <c r="C30" s="19">
        <f>SUM(C23)</f>
        <v>10000</v>
      </c>
      <c r="D30" s="19">
        <f>SUM(D23)</f>
        <v>1</v>
      </c>
      <c r="E30" s="19">
        <f>SUM(E23)</f>
        <v>10000</v>
      </c>
      <c r="F30" s="19">
        <f>SUM(F23:F29)</f>
        <v>9962.48</v>
      </c>
      <c r="G30" s="19">
        <f>SUM(G23:G29)</f>
        <v>0</v>
      </c>
      <c r="H30" s="19">
        <f>SUM(H23:H29)</f>
        <v>9962.48</v>
      </c>
      <c r="I30" s="40"/>
      <c r="J30" s="41"/>
    </row>
    <row r="31" customHeight="1" spans="1:10">
      <c r="A31" s="13">
        <v>6</v>
      </c>
      <c r="B31" s="14" t="s">
        <v>37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ref="H31:H34" si="5">F31+G31</f>
        <v>0</v>
      </c>
      <c r="I31" s="37"/>
      <c r="J31" s="38" t="s">
        <v>38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5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5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5"/>
        <v>0</v>
      </c>
      <c r="I34" s="37"/>
      <c r="J34" s="43"/>
    </row>
    <row r="35" s="1" customFormat="1" customHeight="1" spans="1:10">
      <c r="A35" s="17"/>
      <c r="B35" s="18" t="s">
        <v>39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 t="shared" ref="F35:H35" si="6">SUM(F31:F34)</f>
        <v>0</v>
      </c>
      <c r="G35" s="19">
        <f t="shared" si="6"/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40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39" si="7">F36+G36</f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37"/>
      <c r="J39" s="47"/>
    </row>
    <row r="40" s="1" customFormat="1" customHeight="1" spans="1:10">
      <c r="A40" s="17"/>
      <c r="B40" s="18" t="s">
        <v>41</v>
      </c>
      <c r="C40" s="19">
        <f>SUM(C36)</f>
        <v>0</v>
      </c>
      <c r="D40" s="19">
        <f>SUM(D36)</f>
        <v>0</v>
      </c>
      <c r="E40" s="19">
        <f>SUM(E36)</f>
        <v>0</v>
      </c>
      <c r="F40" s="19">
        <f t="shared" ref="F40:H40" si="8">SUM(F36:F39)</f>
        <v>0</v>
      </c>
      <c r="G40" s="19">
        <f t="shared" si="8"/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42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ref="H41:H46" si="9">F41+G41</f>
        <v>0</v>
      </c>
      <c r="I41" s="37"/>
      <c r="J41" s="42" t="s">
        <v>43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43"/>
    </row>
    <row r="43" s="1" customFormat="1" customHeight="1" spans="1:10">
      <c r="A43" s="17"/>
      <c r="B43" s="18" t="s">
        <v>44</v>
      </c>
      <c r="C43" s="19">
        <f>SUM(C41)</f>
        <v>0</v>
      </c>
      <c r="D43" s="19">
        <f>SUM(D41)</f>
        <v>0</v>
      </c>
      <c r="E43" s="19">
        <f>SUM(E41)</f>
        <v>0</v>
      </c>
      <c r="F43" s="19">
        <f t="shared" ref="F43:H43" si="10">SUM(F41:F42)</f>
        <v>0</v>
      </c>
      <c r="G43" s="19">
        <f t="shared" si="10"/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45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9"/>
        <v>0</v>
      </c>
      <c r="I44" s="37"/>
      <c r="J44" s="38" t="s">
        <v>46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9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9"/>
        <v>0</v>
      </c>
      <c r="I46" s="37"/>
      <c r="J46" s="39"/>
    </row>
    <row r="47" s="1" customFormat="1" customHeight="1" spans="1:10">
      <c r="A47" s="17"/>
      <c r="B47" s="18" t="s">
        <v>47</v>
      </c>
      <c r="C47" s="19">
        <f>SUM(C44)</f>
        <v>0</v>
      </c>
      <c r="D47" s="19">
        <f>SUM(D44)</f>
        <v>0</v>
      </c>
      <c r="E47" s="19">
        <f>SUM(E44)</f>
        <v>0</v>
      </c>
      <c r="F47" s="19">
        <f t="shared" ref="F47:H47" si="11">SUM(F44:F46)</f>
        <v>0</v>
      </c>
      <c r="G47" s="19">
        <f t="shared" si="11"/>
        <v>0</v>
      </c>
      <c r="H47" s="19">
        <f t="shared" si="11"/>
        <v>0</v>
      </c>
      <c r="I47" s="40"/>
      <c r="J47" s="41"/>
    </row>
    <row r="48" customHeight="1" spans="1:10">
      <c r="A48" s="20">
        <v>10</v>
      </c>
      <c r="B48" s="14" t="s">
        <v>48</v>
      </c>
      <c r="C48" s="15">
        <v>0</v>
      </c>
      <c r="D48" s="16">
        <v>1</v>
      </c>
      <c r="E48" s="15">
        <f>C48*D48</f>
        <v>0</v>
      </c>
      <c r="F48" s="15">
        <v>0</v>
      </c>
      <c r="G48" s="15">
        <v>0</v>
      </c>
      <c r="H48" s="15">
        <f t="shared" ref="H48:H54" si="12">F48+G48</f>
        <v>0</v>
      </c>
      <c r="I48" s="45" t="s">
        <v>49</v>
      </c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45" t="s">
        <v>49</v>
      </c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v>0</v>
      </c>
      <c r="I50" s="45" t="s">
        <v>49</v>
      </c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2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2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2"/>
        <v>0</v>
      </c>
      <c r="I54" s="37"/>
      <c r="J54" s="47"/>
    </row>
    <row r="55" s="1" customFormat="1" customHeight="1" spans="1:10">
      <c r="A55" s="17"/>
      <c r="B55" s="18" t="s">
        <v>50</v>
      </c>
      <c r="C55" s="19">
        <f>SUM(C48)</f>
        <v>0</v>
      </c>
      <c r="D55" s="19">
        <f>SUM(D48)</f>
        <v>1</v>
      </c>
      <c r="E55" s="19">
        <f>SUM(E48)</f>
        <v>0</v>
      </c>
      <c r="F55" s="19">
        <f t="shared" ref="F55:H55" si="13">SUM(F48:F54)</f>
        <v>0</v>
      </c>
      <c r="G55" s="19">
        <f t="shared" si="13"/>
        <v>0</v>
      </c>
      <c r="H55" s="19">
        <f t="shared" si="13"/>
        <v>0</v>
      </c>
      <c r="I55" s="40"/>
      <c r="J55" s="48"/>
    </row>
    <row r="56" customHeight="1" spans="1:10">
      <c r="A56" s="17"/>
      <c r="B56" s="18" t="s">
        <v>51</v>
      </c>
      <c r="C56" s="19">
        <f t="shared" ref="C56:H56" si="14">SUM(C55,C47,C43,C40,C35,C30,C22,C19,C16,C13)</f>
        <v>40000</v>
      </c>
      <c r="D56" s="19">
        <f t="shared" si="14"/>
        <v>4</v>
      </c>
      <c r="E56" s="19">
        <f t="shared" si="14"/>
        <v>40000</v>
      </c>
      <c r="F56" s="19">
        <f t="shared" si="14"/>
        <v>45916.39</v>
      </c>
      <c r="G56" s="19">
        <f t="shared" si="14"/>
        <v>0</v>
      </c>
      <c r="H56" s="19">
        <f t="shared" si="14"/>
        <v>45916.39</v>
      </c>
      <c r="I56" s="40"/>
      <c r="J56" s="49"/>
    </row>
    <row r="60" customHeight="1" spans="1:9">
      <c r="A60" s="29" t="s">
        <v>52</v>
      </c>
      <c r="B60" s="30"/>
      <c r="C60" s="31" t="s">
        <v>53</v>
      </c>
      <c r="D60" s="31"/>
      <c r="E60" s="31" t="s">
        <v>54</v>
      </c>
      <c r="F60" s="31"/>
      <c r="G60" s="31" t="s">
        <v>55</v>
      </c>
      <c r="H60" s="31"/>
      <c r="I60" s="50" t="s">
        <v>56</v>
      </c>
    </row>
    <row r="61" customHeight="1" spans="1:9">
      <c r="A61" s="32">
        <f>E56</f>
        <v>40000</v>
      </c>
      <c r="B61" s="33"/>
      <c r="C61" s="33">
        <f>H56</f>
        <v>45916.39</v>
      </c>
      <c r="D61" s="33"/>
      <c r="E61" s="33">
        <f>F56</f>
        <v>45916.39</v>
      </c>
      <c r="F61" s="33"/>
      <c r="G61" s="33">
        <f>G56</f>
        <v>0</v>
      </c>
      <c r="H61" s="33"/>
      <c r="I61" s="51">
        <f>A61-C61</f>
        <v>-5916.39</v>
      </c>
    </row>
    <row r="63" customHeight="1" spans="1:9">
      <c r="A63" s="34" t="s">
        <v>57</v>
      </c>
      <c r="B63" s="1"/>
      <c r="C63" s="35" t="s">
        <v>58</v>
      </c>
      <c r="D63" s="34"/>
      <c r="E63" s="34" t="s">
        <v>59</v>
      </c>
      <c r="F63" s="34"/>
      <c r="G63" s="34" t="s">
        <v>60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18"/>
    <mergeCell ref="A20:A21"/>
    <mergeCell ref="A23:A29"/>
    <mergeCell ref="A31:A34"/>
    <mergeCell ref="A36:A39"/>
    <mergeCell ref="A41:A42"/>
    <mergeCell ref="A44:A46"/>
    <mergeCell ref="A48:A54"/>
    <mergeCell ref="B6:B7"/>
    <mergeCell ref="B8:B12"/>
    <mergeCell ref="B14:B15"/>
    <mergeCell ref="B17:B18"/>
    <mergeCell ref="B20:B21"/>
    <mergeCell ref="B23:B29"/>
    <mergeCell ref="B31:B34"/>
    <mergeCell ref="B36:B39"/>
    <mergeCell ref="B41:B42"/>
    <mergeCell ref="B44:B46"/>
    <mergeCell ref="B48:B54"/>
    <mergeCell ref="C8:C12"/>
    <mergeCell ref="C14:C15"/>
    <mergeCell ref="C17:C18"/>
    <mergeCell ref="C20:C21"/>
    <mergeCell ref="C23:C29"/>
    <mergeCell ref="C31:C34"/>
    <mergeCell ref="C36:C39"/>
    <mergeCell ref="C41:C42"/>
    <mergeCell ref="C44:C46"/>
    <mergeCell ref="C48:C54"/>
    <mergeCell ref="D8:D12"/>
    <mergeCell ref="D14:D15"/>
    <mergeCell ref="D17:D18"/>
    <mergeCell ref="D20:D21"/>
    <mergeCell ref="D23:D29"/>
    <mergeCell ref="D31:D34"/>
    <mergeCell ref="D36:D39"/>
    <mergeCell ref="D41:D42"/>
    <mergeCell ref="D44:D46"/>
    <mergeCell ref="D48:D54"/>
    <mergeCell ref="E8:E12"/>
    <mergeCell ref="E14:E15"/>
    <mergeCell ref="E17:E18"/>
    <mergeCell ref="E20:E21"/>
    <mergeCell ref="E23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19"/>
    <mergeCell ref="J20:J22"/>
    <mergeCell ref="J23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2019-11-22T02:53:00Z</dcterms:created>
  <dcterms:modified xsi:type="dcterms:W3CDTF">2019-11-22T04:26:35Z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