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8_{6BCBA218-3E6A-481E-A9EB-C4D9FFF7E8A0}" xr6:coauthVersionLast="45" xr6:coauthVersionMax="45" xr10:uidLastSave="{00000000-0000-0000-0000-000000000000}"/>
  <bookViews>
    <workbookView xWindow="-103" yWindow="-103" windowWidth="18720" windowHeight="11949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2" l="1"/>
  <c r="I25" i="2"/>
  <c r="I26" i="2"/>
  <c r="I27" i="2"/>
  <c r="I28" i="2"/>
  <c r="I29" i="2"/>
  <c r="I30" i="2"/>
  <c r="I31" i="2"/>
  <c r="I32" i="2"/>
  <c r="I33" i="2"/>
  <c r="I34" i="2"/>
  <c r="I23" i="2"/>
  <c r="I55" i="2" l="1"/>
  <c r="H57" i="2" l="1"/>
  <c r="I54" i="2"/>
  <c r="I38" i="2"/>
  <c r="G41" i="2" s="1"/>
  <c r="H38" i="2"/>
  <c r="B41" i="2" s="1"/>
  <c r="G38" i="2"/>
  <c r="K41" i="2" s="1"/>
  <c r="G52" i="3"/>
  <c r="G53" i="3" s="1"/>
  <c r="G58" i="3" s="1"/>
  <c r="F52" i="3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F53" i="3" l="1"/>
  <c r="H21" i="3"/>
  <c r="H53" i="3" s="1"/>
  <c r="C58" i="3" s="1"/>
  <c r="I57" i="2"/>
  <c r="E53" i="3"/>
  <c r="A58" i="3" s="1"/>
  <c r="I58" i="3" l="1"/>
</calcChain>
</file>

<file path=xl/sharedStrings.xml><?xml version="1.0" encoding="utf-8"?>
<sst xmlns="http://schemas.openxmlformats.org/spreadsheetml/2006/main" count="165" uniqueCount="108">
  <si>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</si>
  <si>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</si>
  <si>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</si>
  <si>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</si>
  <si>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</si>
  <si>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</si>
  <si>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</si>
  <si>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</si>
  <si>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</si>
  <si>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</si>
  <si>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</si>
  <si>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</si>
  <si>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</si>
  <si>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</si>
  <si>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</si>
  <si>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</si>
  <si>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</si>
  <si>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</si>
  <si>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</si>
  <si>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</si>
  <si>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</si>
  <si>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</si>
  <si>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</si>
  <si>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</si>
  <si>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</si>
  <si>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</si>
  <si>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</si>
  <si>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</si>
  <si>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</si>
  <si>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</si>
  <si>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</si>
  <si>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</si>
  <si>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</si>
  <si>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</si>
  <si>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</si>
  <si>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</si>
  <si>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</si>
  <si>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</si>
  <si>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</si>
  <si>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</si>
  <si>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</si>
  <si>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</si>
  <si>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</si>
  <si>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</si>
  <si>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</si>
  <si>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</si>
  <si>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</si>
  <si>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</si>
  <si>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</si>
  <si>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</si>
  <si>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</si>
  <si>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</si>
  <si>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</si>
  <si>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</si>
  <si>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</si>
  <si>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</si>
  <si>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</si>
  <si>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</si>
  <si>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</si>
  <si>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</si>
  <si>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</si>
  <si>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</si>
  <si>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</si>
  <si>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</si>
  <si>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</si>
  <si>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</si>
  <si>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</si>
  <si>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</si>
  <si>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</si>
  <si>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</si>
  <si>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</si>
  <si>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</si>
  <si>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</si>
  <si>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</si>
  <si>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</si>
  <si>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</si>
  <si>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</si>
  <si>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</si>
  <si>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</si>
  <si>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</si>
  <si>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</si>
  <si>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</si>
  <si>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2019年10月17-21日</t>
    <phoneticPr fontId="12" type="noConversion"/>
  </si>
  <si>
    <t>2019年10月25号</t>
    <phoneticPr fontId="12" type="noConversion"/>
  </si>
  <si>
    <t>HMOA-191018-SXY620</t>
    <phoneticPr fontId="12" type="noConversion"/>
  </si>
  <si>
    <t>10月16日打车送物料回家</t>
    <phoneticPr fontId="12" type="noConversion"/>
  </si>
  <si>
    <t>10月17日从家打车到车站</t>
    <phoneticPr fontId="12" type="noConversion"/>
  </si>
  <si>
    <t>10月19日公司到酒店打车费</t>
    <phoneticPr fontId="12" type="noConversion"/>
  </si>
  <si>
    <t>10月19日酒店到公司打车费</t>
    <phoneticPr fontId="12" type="noConversion"/>
  </si>
  <si>
    <t>10月19日酒店到会场打车费</t>
    <phoneticPr fontId="12" type="noConversion"/>
  </si>
  <si>
    <t>10月20日酒店到凯迪中心打车费</t>
    <phoneticPr fontId="12" type="noConversion"/>
  </si>
  <si>
    <t>10月21日酒店到大兴机场打车费</t>
    <phoneticPr fontId="12" type="noConversion"/>
  </si>
  <si>
    <t>10月21日酒店到首都机场打车费</t>
    <phoneticPr fontId="12" type="noConversion"/>
  </si>
  <si>
    <t>10月21日机场到家打车费</t>
    <phoneticPr fontId="12" type="noConversion"/>
  </si>
  <si>
    <t>10月21日餐厅到家打车费</t>
    <phoneticPr fontId="12" type="noConversion"/>
  </si>
  <si>
    <t>快递费</t>
    <phoneticPr fontId="12" type="noConversion"/>
  </si>
  <si>
    <t>10月14日闪送凯迪欢迎信</t>
    <phoneticPr fontId="12" type="noConversion"/>
  </si>
  <si>
    <t>10月19日货拉拉酒店物料</t>
    <phoneticPr fontId="12" type="noConversion"/>
  </si>
  <si>
    <t>餐费</t>
    <phoneticPr fontId="12" type="noConversion"/>
  </si>
  <si>
    <t>10月17日餐费</t>
    <phoneticPr fontId="12" type="noConversion"/>
  </si>
  <si>
    <t>10月18日餐费</t>
  </si>
  <si>
    <t>10月19日餐费</t>
  </si>
  <si>
    <t>10月21日餐费</t>
    <phoneticPr fontId="12" type="noConversion"/>
  </si>
  <si>
    <t>北京市</t>
    <phoneticPr fontId="12" type="noConversion"/>
  </si>
  <si>
    <t>2019年10月19-20日</t>
    <phoneticPr fontId="12" type="noConversion"/>
  </si>
  <si>
    <t>周末两天上会</t>
    <phoneticPr fontId="12" type="noConversion"/>
  </si>
  <si>
    <t>2019年10月17、18、21日</t>
    <phoneticPr fontId="12" type="noConversion"/>
  </si>
  <si>
    <t>周内三天上会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</si>
</sst>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G17" sqref="G17:H17"/>
    </sheetView>
  </sheetViews>
  <sheetFormatPr defaultColWidth="9" defaultRowHeight="21" customHeight="1" x14ac:dyDescent="0.3"/>
  <cols>
    <col min="1" max="1" width="9" style="34"/>
    <col min="2" max="2" width="16.765625" customWidth="1"/>
    <col min="3" max="3" width="9" style="35"/>
    <col min="9" max="9" width="24.84375" customWidth="1"/>
    <col min="10" max="10" width="39.4609375" customWidth="1"/>
  </cols>
  <sheetData>
    <row r="2" spans="1:12" ht="21" customHeight="1" x14ac:dyDescent="0.3">
      <c r="C2" s="88" t="s">
        <v>0</v>
      </c>
      <c r="D2" s="88"/>
      <c r="E2" s="88"/>
      <c r="F2" s="88"/>
      <c r="G2" s="88"/>
      <c r="H2" s="88"/>
      <c r="I2" s="47"/>
      <c r="J2" s="47"/>
      <c r="K2" s="47"/>
      <c r="L2" s="47"/>
    </row>
    <row r="4" spans="1:12" ht="21" customHeight="1" x14ac:dyDescent="0.3">
      <c r="H4" s="69" t="s">
        <v>80</v>
      </c>
      <c r="I4" s="70"/>
      <c r="J4" s="69" t="s">
        <v>81</v>
      </c>
    </row>
    <row r="5" spans="1:12" ht="21" customHeight="1" x14ac:dyDescent="0.3">
      <c r="H5" s="71"/>
      <c r="I5" s="71"/>
      <c r="J5" s="71"/>
    </row>
    <row r="6" spans="1:12" ht="21" customHeight="1" x14ac:dyDescent="0.3">
      <c r="A6" s="85" t="s">
        <v>1</v>
      </c>
      <c r="B6" s="75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5" t="s">
        <v>5</v>
      </c>
    </row>
    <row r="7" spans="1:12" ht="21" customHeight="1" x14ac:dyDescent="0.3">
      <c r="A7" s="85"/>
      <c r="B7" s="75"/>
      <c r="C7" s="38" t="s">
        <v>6</v>
      </c>
      <c r="D7" s="39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75"/>
    </row>
    <row r="8" spans="1:12" ht="21" customHeight="1" x14ac:dyDescent="0.3">
      <c r="A8" s="86">
        <v>1</v>
      </c>
      <c r="B8" s="82" t="s">
        <v>13</v>
      </c>
      <c r="C8" s="76">
        <v>0</v>
      </c>
      <c r="D8" s="79"/>
      <c r="E8" s="76">
        <f>C8*D8</f>
        <v>0</v>
      </c>
      <c r="F8" s="40">
        <v>0</v>
      </c>
      <c r="G8" s="40">
        <v>0</v>
      </c>
      <c r="H8" s="40">
        <v>0</v>
      </c>
      <c r="I8" s="48"/>
      <c r="J8" s="63" t="s">
        <v>14</v>
      </c>
    </row>
    <row r="9" spans="1:12" ht="21" customHeight="1" x14ac:dyDescent="0.3">
      <c r="A9" s="86"/>
      <c r="B9" s="82"/>
      <c r="C9" s="76"/>
      <c r="D9" s="79"/>
      <c r="E9" s="76"/>
      <c r="F9" s="40">
        <v>0</v>
      </c>
      <c r="G9" s="40">
        <v>0</v>
      </c>
      <c r="H9" s="40">
        <f t="shared" ref="H9:H45" si="0">F9+G9</f>
        <v>0</v>
      </c>
      <c r="I9" s="48"/>
      <c r="J9" s="64"/>
    </row>
    <row r="10" spans="1:12" ht="21" customHeight="1" x14ac:dyDescent="0.3">
      <c r="A10" s="86"/>
      <c r="B10" s="82"/>
      <c r="C10" s="76"/>
      <c r="D10" s="79"/>
      <c r="E10" s="76"/>
      <c r="F10" s="40">
        <v>0</v>
      </c>
      <c r="G10" s="40">
        <v>0</v>
      </c>
      <c r="H10" s="40">
        <f t="shared" si="0"/>
        <v>0</v>
      </c>
      <c r="I10" s="48"/>
      <c r="J10" s="64"/>
    </row>
    <row r="11" spans="1:12" ht="21" customHeight="1" x14ac:dyDescent="0.3">
      <c r="A11" s="86"/>
      <c r="B11" s="82"/>
      <c r="C11" s="76"/>
      <c r="D11" s="79"/>
      <c r="E11" s="76"/>
      <c r="F11" s="40">
        <v>0</v>
      </c>
      <c r="G11" s="40">
        <v>0</v>
      </c>
      <c r="H11" s="40">
        <f t="shared" si="0"/>
        <v>0</v>
      </c>
      <c r="I11" s="48"/>
      <c r="J11" s="64"/>
    </row>
    <row r="12" spans="1:12" ht="21" customHeight="1" x14ac:dyDescent="0.3">
      <c r="A12" s="86"/>
      <c r="B12" s="82"/>
      <c r="C12" s="76"/>
      <c r="D12" s="79"/>
      <c r="E12" s="76"/>
      <c r="F12" s="40">
        <v>0</v>
      </c>
      <c r="G12" s="40">
        <v>0</v>
      </c>
      <c r="H12" s="40">
        <f t="shared" si="0"/>
        <v>0</v>
      </c>
      <c r="I12" s="48"/>
      <c r="J12" s="64"/>
    </row>
    <row r="13" spans="1:12" s="33" customFormat="1" ht="21" customHeight="1" x14ac:dyDescent="0.3">
      <c r="A13" s="41"/>
      <c r="B13" s="42" t="s">
        <v>15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49"/>
      <c r="J13" s="65"/>
    </row>
    <row r="14" spans="1:12" ht="21" customHeight="1" x14ac:dyDescent="0.3">
      <c r="A14" s="80">
        <v>2</v>
      </c>
      <c r="B14" s="94" t="s">
        <v>16</v>
      </c>
      <c r="C14" s="77">
        <v>0</v>
      </c>
      <c r="D14" s="80"/>
      <c r="E14" s="77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8"/>
      <c r="J14" s="63" t="s">
        <v>17</v>
      </c>
    </row>
    <row r="15" spans="1:12" ht="21" customHeight="1" x14ac:dyDescent="0.3">
      <c r="A15" s="81"/>
      <c r="B15" s="95"/>
      <c r="C15" s="78"/>
      <c r="D15" s="81"/>
      <c r="E15" s="78"/>
      <c r="F15" s="40">
        <v>0</v>
      </c>
      <c r="G15" s="40">
        <v>0</v>
      </c>
      <c r="H15" s="40">
        <f t="shared" ref="H15" si="3">F15+G15</f>
        <v>0</v>
      </c>
      <c r="I15" s="48"/>
      <c r="J15" s="64"/>
    </row>
    <row r="16" spans="1:12" s="33" customFormat="1" ht="21" customHeight="1" x14ac:dyDescent="0.3">
      <c r="A16" s="41"/>
      <c r="B16" s="42" t="s">
        <v>18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9"/>
      <c r="J16" s="65"/>
    </row>
    <row r="17" spans="1:10" ht="21" customHeight="1" x14ac:dyDescent="0.3">
      <c r="A17" s="86">
        <v>3</v>
      </c>
      <c r="B17" s="82" t="s">
        <v>19</v>
      </c>
      <c r="C17" s="76">
        <v>0</v>
      </c>
      <c r="D17" s="79"/>
      <c r="E17" s="76">
        <f t="shared" si="2"/>
        <v>0</v>
      </c>
      <c r="F17" s="40">
        <v>0</v>
      </c>
      <c r="G17" s="56">
        <v>0</v>
      </c>
      <c r="H17" s="56">
        <v>0</v>
      </c>
      <c r="I17" s="55"/>
      <c r="J17" s="72" t="s">
        <v>20</v>
      </c>
    </row>
    <row r="18" spans="1:10" ht="21" customHeight="1" x14ac:dyDescent="0.3">
      <c r="A18" s="86"/>
      <c r="B18" s="82"/>
      <c r="C18" s="76"/>
      <c r="D18" s="79"/>
      <c r="E18" s="76"/>
      <c r="F18" s="56">
        <v>0</v>
      </c>
      <c r="G18" s="56">
        <v>0</v>
      </c>
      <c r="H18" s="56">
        <v>0</v>
      </c>
      <c r="I18" s="55"/>
      <c r="J18" s="73"/>
    </row>
    <row r="19" spans="1:10" ht="21" customHeight="1" x14ac:dyDescent="0.3">
      <c r="A19" s="86"/>
      <c r="B19" s="82"/>
      <c r="C19" s="76"/>
      <c r="D19" s="79"/>
      <c r="E19" s="76"/>
      <c r="F19" s="56">
        <v>0</v>
      </c>
      <c r="G19" s="56">
        <v>0</v>
      </c>
      <c r="H19" s="56">
        <v>0</v>
      </c>
      <c r="I19" s="55"/>
      <c r="J19" s="73"/>
    </row>
    <row r="20" spans="1:10" ht="21" customHeight="1" x14ac:dyDescent="0.3">
      <c r="A20" s="86"/>
      <c r="B20" s="82"/>
      <c r="C20" s="76"/>
      <c r="D20" s="79"/>
      <c r="E20" s="76"/>
      <c r="F20" s="56">
        <v>0</v>
      </c>
      <c r="G20" s="56">
        <v>0</v>
      </c>
      <c r="H20" s="56">
        <v>0</v>
      </c>
      <c r="I20" s="55"/>
      <c r="J20" s="73"/>
    </row>
    <row r="21" spans="1:10" s="33" customFormat="1" ht="21" customHeight="1" x14ac:dyDescent="0.3">
      <c r="A21" s="41"/>
      <c r="B21" s="42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9"/>
      <c r="J21" s="74"/>
    </row>
    <row r="22" spans="1:10" ht="21" customHeight="1" x14ac:dyDescent="0.3">
      <c r="A22" s="86">
        <v>4</v>
      </c>
      <c r="B22" s="82" t="s">
        <v>22</v>
      </c>
      <c r="C22" s="76">
        <v>0</v>
      </c>
      <c r="D22" s="79"/>
      <c r="E22" s="76">
        <f t="shared" si="2"/>
        <v>0</v>
      </c>
      <c r="F22" s="40">
        <v>0</v>
      </c>
      <c r="G22" s="40">
        <v>0</v>
      </c>
      <c r="H22" s="40">
        <f t="shared" si="0"/>
        <v>0</v>
      </c>
      <c r="I22" s="48"/>
      <c r="J22" s="72" t="s">
        <v>23</v>
      </c>
    </row>
    <row r="23" spans="1:10" ht="21" customHeight="1" x14ac:dyDescent="0.3">
      <c r="A23" s="86"/>
      <c r="B23" s="82"/>
      <c r="C23" s="76"/>
      <c r="D23" s="79"/>
      <c r="E23" s="76"/>
      <c r="F23" s="40">
        <v>0</v>
      </c>
      <c r="G23" s="40">
        <v>0</v>
      </c>
      <c r="H23" s="40">
        <f t="shared" si="0"/>
        <v>0</v>
      </c>
      <c r="I23" s="48"/>
      <c r="J23" s="73"/>
    </row>
    <row r="24" spans="1:10" s="33" customFormat="1" ht="21" customHeight="1" x14ac:dyDescent="0.3">
      <c r="A24" s="41"/>
      <c r="B24" s="42" t="s">
        <v>24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49"/>
      <c r="J24" s="74"/>
    </row>
    <row r="25" spans="1:10" ht="21" customHeight="1" x14ac:dyDescent="0.3">
      <c r="A25" s="80">
        <v>5</v>
      </c>
      <c r="B25" s="94" t="s">
        <v>25</v>
      </c>
      <c r="C25" s="77">
        <v>0</v>
      </c>
      <c r="D25" s="80"/>
      <c r="E25" s="77">
        <f t="shared" si="2"/>
        <v>0</v>
      </c>
      <c r="F25" s="40">
        <v>0</v>
      </c>
      <c r="G25" s="40">
        <v>0</v>
      </c>
      <c r="H25" s="40">
        <f t="shared" si="0"/>
        <v>0</v>
      </c>
      <c r="I25" s="48"/>
      <c r="J25" s="63" t="s">
        <v>26</v>
      </c>
    </row>
    <row r="26" spans="1:10" ht="21" customHeight="1" x14ac:dyDescent="0.3">
      <c r="A26" s="81"/>
      <c r="B26" s="95"/>
      <c r="C26" s="78"/>
      <c r="D26" s="81"/>
      <c r="E26" s="78"/>
      <c r="F26" s="40">
        <v>0</v>
      </c>
      <c r="G26" s="40">
        <v>0</v>
      </c>
      <c r="H26" s="40">
        <f t="shared" ref="H26" si="8">F26+G26</f>
        <v>0</v>
      </c>
      <c r="I26" s="48"/>
      <c r="J26" s="64"/>
    </row>
    <row r="27" spans="1:10" s="33" customFormat="1" ht="21" customHeight="1" x14ac:dyDescent="0.3">
      <c r="A27" s="41"/>
      <c r="B27" s="42" t="s">
        <v>27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49"/>
      <c r="J27" s="65"/>
    </row>
    <row r="28" spans="1:10" ht="21" customHeight="1" x14ac:dyDescent="0.3">
      <c r="A28" s="86">
        <v>6</v>
      </c>
      <c r="B28" s="82" t="s">
        <v>28</v>
      </c>
      <c r="C28" s="76">
        <v>0</v>
      </c>
      <c r="D28" s="79"/>
      <c r="E28" s="76">
        <f t="shared" si="2"/>
        <v>0</v>
      </c>
      <c r="F28" s="40">
        <v>0</v>
      </c>
      <c r="G28" s="40">
        <v>0</v>
      </c>
      <c r="H28" s="40">
        <f t="shared" si="0"/>
        <v>0</v>
      </c>
      <c r="I28" s="48"/>
      <c r="J28" s="63" t="s">
        <v>29</v>
      </c>
    </row>
    <row r="29" spans="1:10" ht="21" customHeight="1" x14ac:dyDescent="0.3">
      <c r="A29" s="86"/>
      <c r="B29" s="82"/>
      <c r="C29" s="76"/>
      <c r="D29" s="79"/>
      <c r="E29" s="76"/>
      <c r="F29" s="40">
        <v>0</v>
      </c>
      <c r="G29" s="40">
        <v>0</v>
      </c>
      <c r="H29" s="40">
        <f t="shared" si="0"/>
        <v>0</v>
      </c>
      <c r="I29" s="48"/>
      <c r="J29" s="73"/>
    </row>
    <row r="30" spans="1:10" ht="21" customHeight="1" x14ac:dyDescent="0.3">
      <c r="A30" s="86"/>
      <c r="B30" s="82"/>
      <c r="C30" s="76"/>
      <c r="D30" s="79"/>
      <c r="E30" s="76"/>
      <c r="F30" s="40">
        <v>0</v>
      </c>
      <c r="G30" s="40">
        <v>0</v>
      </c>
      <c r="H30" s="40">
        <f t="shared" si="0"/>
        <v>0</v>
      </c>
      <c r="I30" s="48"/>
      <c r="J30" s="73"/>
    </row>
    <row r="31" spans="1:10" ht="21" customHeight="1" x14ac:dyDescent="0.3">
      <c r="A31" s="86"/>
      <c r="B31" s="82"/>
      <c r="C31" s="76"/>
      <c r="D31" s="79"/>
      <c r="E31" s="76"/>
      <c r="F31" s="40">
        <v>0</v>
      </c>
      <c r="G31" s="40">
        <v>0</v>
      </c>
      <c r="H31" s="40">
        <f t="shared" si="0"/>
        <v>0</v>
      </c>
      <c r="I31" s="48"/>
      <c r="J31" s="73"/>
    </row>
    <row r="32" spans="1:10" s="33" customFormat="1" ht="21" customHeight="1" x14ac:dyDescent="0.3">
      <c r="A32" s="41"/>
      <c r="B32" s="42" t="s">
        <v>30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49"/>
      <c r="J32" s="74"/>
    </row>
    <row r="33" spans="1:10" ht="21" customHeight="1" x14ac:dyDescent="0.3">
      <c r="A33" s="86">
        <v>7</v>
      </c>
      <c r="B33" s="82" t="s">
        <v>31</v>
      </c>
      <c r="C33" s="76">
        <v>0</v>
      </c>
      <c r="D33" s="79"/>
      <c r="E33" s="76">
        <f t="shared" si="2"/>
        <v>0</v>
      </c>
      <c r="F33" s="40">
        <v>0</v>
      </c>
      <c r="G33" s="40">
        <v>0</v>
      </c>
      <c r="H33" s="40">
        <f t="shared" si="0"/>
        <v>0</v>
      </c>
      <c r="I33" s="48"/>
      <c r="J33" s="66"/>
    </row>
    <row r="34" spans="1:10" ht="21" customHeight="1" x14ac:dyDescent="0.3">
      <c r="A34" s="86"/>
      <c r="B34" s="82"/>
      <c r="C34" s="76"/>
      <c r="D34" s="79"/>
      <c r="E34" s="76"/>
      <c r="F34" s="40">
        <v>0</v>
      </c>
      <c r="G34" s="40">
        <v>0</v>
      </c>
      <c r="H34" s="40">
        <f t="shared" si="0"/>
        <v>0</v>
      </c>
      <c r="I34" s="48"/>
      <c r="J34" s="67"/>
    </row>
    <row r="35" spans="1:10" ht="21" customHeight="1" x14ac:dyDescent="0.3">
      <c r="A35" s="86"/>
      <c r="B35" s="82"/>
      <c r="C35" s="76"/>
      <c r="D35" s="79"/>
      <c r="E35" s="76"/>
      <c r="F35" s="40">
        <v>0</v>
      </c>
      <c r="G35" s="40">
        <v>0</v>
      </c>
      <c r="H35" s="40">
        <f t="shared" si="0"/>
        <v>0</v>
      </c>
      <c r="I35" s="48"/>
      <c r="J35" s="67"/>
    </row>
    <row r="36" spans="1:10" ht="21" customHeight="1" x14ac:dyDescent="0.3">
      <c r="A36" s="86"/>
      <c r="B36" s="82"/>
      <c r="C36" s="76"/>
      <c r="D36" s="79"/>
      <c r="E36" s="76"/>
      <c r="F36" s="40">
        <v>0</v>
      </c>
      <c r="G36" s="40">
        <v>0</v>
      </c>
      <c r="H36" s="40">
        <f t="shared" si="0"/>
        <v>0</v>
      </c>
      <c r="I36" s="48"/>
      <c r="J36" s="67"/>
    </row>
    <row r="37" spans="1:10" s="33" customFormat="1" ht="21" customHeight="1" x14ac:dyDescent="0.3">
      <c r="A37" s="41"/>
      <c r="B37" s="42" t="s">
        <v>32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49"/>
      <c r="J37" s="68"/>
    </row>
    <row r="38" spans="1:10" ht="21" customHeight="1" x14ac:dyDescent="0.3">
      <c r="A38" s="86">
        <v>8</v>
      </c>
      <c r="B38" s="82" t="s">
        <v>33</v>
      </c>
      <c r="C38" s="76">
        <v>0</v>
      </c>
      <c r="D38" s="79"/>
      <c r="E38" s="76">
        <f t="shared" si="2"/>
        <v>0</v>
      </c>
      <c r="F38" s="40">
        <v>0</v>
      </c>
      <c r="G38" s="40">
        <v>0</v>
      </c>
      <c r="H38" s="40">
        <f t="shared" si="0"/>
        <v>0</v>
      </c>
      <c r="I38" s="48"/>
      <c r="J38" s="72" t="s">
        <v>34</v>
      </c>
    </row>
    <row r="39" spans="1:10" ht="21" customHeight="1" x14ac:dyDescent="0.3">
      <c r="A39" s="86"/>
      <c r="B39" s="82"/>
      <c r="C39" s="76"/>
      <c r="D39" s="79"/>
      <c r="E39" s="76"/>
      <c r="F39" s="40">
        <v>0</v>
      </c>
      <c r="G39" s="40">
        <v>0</v>
      </c>
      <c r="H39" s="40">
        <f t="shared" si="0"/>
        <v>0</v>
      </c>
      <c r="I39" s="48"/>
      <c r="J39" s="73"/>
    </row>
    <row r="40" spans="1:10" s="33" customFormat="1" ht="21" customHeight="1" x14ac:dyDescent="0.3">
      <c r="A40" s="41"/>
      <c r="B40" s="42" t="s">
        <v>35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49"/>
      <c r="J40" s="74"/>
    </row>
    <row r="41" spans="1:10" ht="21" customHeight="1" x14ac:dyDescent="0.3">
      <c r="A41" s="86">
        <v>9</v>
      </c>
      <c r="B41" s="82" t="s">
        <v>36</v>
      </c>
      <c r="C41" s="76">
        <v>0</v>
      </c>
      <c r="D41" s="79"/>
      <c r="E41" s="76">
        <f t="shared" si="2"/>
        <v>0</v>
      </c>
      <c r="F41" s="40">
        <v>0</v>
      </c>
      <c r="G41" s="40">
        <v>0</v>
      </c>
      <c r="H41" s="40">
        <f t="shared" si="0"/>
        <v>0</v>
      </c>
      <c r="I41" s="48"/>
      <c r="J41" s="63" t="s">
        <v>37</v>
      </c>
    </row>
    <row r="42" spans="1:10" ht="21" customHeight="1" x14ac:dyDescent="0.3">
      <c r="A42" s="86"/>
      <c r="B42" s="82"/>
      <c r="C42" s="76"/>
      <c r="D42" s="79"/>
      <c r="E42" s="76"/>
      <c r="F42" s="40">
        <v>0</v>
      </c>
      <c r="G42" s="40">
        <v>0</v>
      </c>
      <c r="H42" s="40">
        <f t="shared" si="0"/>
        <v>0</v>
      </c>
      <c r="I42" s="48"/>
      <c r="J42" s="64"/>
    </row>
    <row r="43" spans="1:10" ht="21" customHeight="1" x14ac:dyDescent="0.3">
      <c r="A43" s="86"/>
      <c r="B43" s="82"/>
      <c r="C43" s="76"/>
      <c r="D43" s="79"/>
      <c r="E43" s="76"/>
      <c r="F43" s="40">
        <v>0</v>
      </c>
      <c r="G43" s="40">
        <v>0</v>
      </c>
      <c r="H43" s="40">
        <f t="shared" si="0"/>
        <v>0</v>
      </c>
      <c r="I43" s="48"/>
      <c r="J43" s="64"/>
    </row>
    <row r="44" spans="1:10" s="33" customFormat="1" ht="21" customHeight="1" x14ac:dyDescent="0.3">
      <c r="A44" s="41"/>
      <c r="B44" s="42" t="s">
        <v>38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49"/>
      <c r="J44" s="65"/>
    </row>
    <row r="45" spans="1:10" ht="21" customHeight="1" x14ac:dyDescent="0.3">
      <c r="A45" s="80">
        <v>10</v>
      </c>
      <c r="B45" s="82" t="s">
        <v>39</v>
      </c>
      <c r="C45" s="76">
        <v>0</v>
      </c>
      <c r="D45" s="79"/>
      <c r="E45" s="76">
        <f t="shared" si="2"/>
        <v>0</v>
      </c>
      <c r="F45" s="40">
        <v>0</v>
      </c>
      <c r="G45" s="40">
        <v>0</v>
      </c>
      <c r="H45" s="40">
        <f t="shared" si="0"/>
        <v>0</v>
      </c>
      <c r="I45" s="48"/>
      <c r="J45" s="66"/>
    </row>
    <row r="46" spans="1:10" ht="21" customHeight="1" x14ac:dyDescent="0.3">
      <c r="A46" s="87"/>
      <c r="B46" s="82"/>
      <c r="C46" s="76"/>
      <c r="D46" s="79"/>
      <c r="E46" s="76"/>
      <c r="F46" s="40">
        <v>0</v>
      </c>
      <c r="G46" s="40">
        <v>0</v>
      </c>
      <c r="H46" s="40">
        <f t="shared" ref="H46:H51" si="19">F46+G46</f>
        <v>0</v>
      </c>
      <c r="I46" s="48"/>
      <c r="J46" s="67"/>
    </row>
    <row r="47" spans="1:10" ht="21" customHeight="1" x14ac:dyDescent="0.3">
      <c r="A47" s="87"/>
      <c r="B47" s="82"/>
      <c r="C47" s="76"/>
      <c r="D47" s="79"/>
      <c r="E47" s="76"/>
      <c r="F47" s="40">
        <v>0</v>
      </c>
      <c r="G47" s="40">
        <v>0</v>
      </c>
      <c r="H47" s="40">
        <f t="shared" si="19"/>
        <v>0</v>
      </c>
      <c r="I47" s="48"/>
      <c r="J47" s="67"/>
    </row>
    <row r="48" spans="1:10" ht="21" customHeight="1" x14ac:dyDescent="0.3">
      <c r="A48" s="87"/>
      <c r="B48" s="82"/>
      <c r="C48" s="76"/>
      <c r="D48" s="79"/>
      <c r="E48" s="76"/>
      <c r="F48" s="40">
        <v>0</v>
      </c>
      <c r="G48" s="40">
        <v>0</v>
      </c>
      <c r="H48" s="40">
        <f t="shared" si="19"/>
        <v>0</v>
      </c>
      <c r="I48" s="48"/>
      <c r="J48" s="67"/>
    </row>
    <row r="49" spans="1:10" ht="21" customHeight="1" x14ac:dyDescent="0.3">
      <c r="A49" s="87"/>
      <c r="B49" s="82"/>
      <c r="C49" s="76"/>
      <c r="D49" s="79"/>
      <c r="E49" s="76"/>
      <c r="F49" s="40">
        <v>0</v>
      </c>
      <c r="G49" s="40">
        <v>0</v>
      </c>
      <c r="H49" s="40">
        <f t="shared" si="19"/>
        <v>0</v>
      </c>
      <c r="I49" s="48"/>
      <c r="J49" s="67"/>
    </row>
    <row r="50" spans="1:10" ht="21" customHeight="1" x14ac:dyDescent="0.3">
      <c r="A50" s="87"/>
      <c r="B50" s="82"/>
      <c r="C50" s="76"/>
      <c r="D50" s="79"/>
      <c r="E50" s="76"/>
      <c r="F50" s="40">
        <v>0</v>
      </c>
      <c r="G50" s="40">
        <v>0</v>
      </c>
      <c r="H50" s="40">
        <f t="shared" si="19"/>
        <v>0</v>
      </c>
      <c r="I50" s="48"/>
      <c r="J50" s="67"/>
    </row>
    <row r="51" spans="1:10" ht="21" customHeight="1" x14ac:dyDescent="0.3">
      <c r="A51" s="81"/>
      <c r="B51" s="82"/>
      <c r="C51" s="76"/>
      <c r="D51" s="79"/>
      <c r="E51" s="76"/>
      <c r="F51" s="40">
        <v>0</v>
      </c>
      <c r="G51" s="40">
        <v>0</v>
      </c>
      <c r="H51" s="40">
        <f t="shared" si="19"/>
        <v>0</v>
      </c>
      <c r="I51" s="48"/>
      <c r="J51" s="67"/>
    </row>
    <row r="52" spans="1:10" s="33" customFormat="1" ht="21" customHeight="1" x14ac:dyDescent="0.3">
      <c r="A52" s="41"/>
      <c r="B52" s="42" t="s">
        <v>40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49"/>
      <c r="J52" s="68"/>
    </row>
    <row r="53" spans="1:10" ht="21" customHeight="1" x14ac:dyDescent="0.3">
      <c r="A53" s="41"/>
      <c r="B53" s="42" t="s">
        <v>41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49"/>
      <c r="J53" s="50"/>
    </row>
    <row r="57" spans="1:10" ht="21" customHeight="1" x14ac:dyDescent="0.3">
      <c r="A57" s="91" t="s">
        <v>42</v>
      </c>
      <c r="B57" s="92"/>
      <c r="C57" s="93" t="s">
        <v>43</v>
      </c>
      <c r="D57" s="93"/>
      <c r="E57" s="93" t="s">
        <v>44</v>
      </c>
      <c r="F57" s="93"/>
      <c r="G57" s="93" t="s">
        <v>45</v>
      </c>
      <c r="H57" s="93"/>
      <c r="I57" s="51" t="s">
        <v>46</v>
      </c>
    </row>
    <row r="58" spans="1:10" ht="21" customHeight="1" x14ac:dyDescent="0.3">
      <c r="A58" s="83">
        <f>E53</f>
        <v>0</v>
      </c>
      <c r="B58" s="84"/>
      <c r="C58" s="84">
        <f>H53</f>
        <v>0</v>
      </c>
      <c r="D58" s="84"/>
      <c r="E58" s="84"/>
      <c r="F58" s="84"/>
      <c r="G58" s="84">
        <f>G53</f>
        <v>0</v>
      </c>
      <c r="H58" s="84"/>
      <c r="I58" s="52">
        <f>A58-C58</f>
        <v>0</v>
      </c>
    </row>
    <row r="60" spans="1:10" ht="21" customHeight="1" x14ac:dyDescent="0.3">
      <c r="A60" s="44" t="s">
        <v>47</v>
      </c>
      <c r="B60" s="45"/>
      <c r="C60" s="46" t="s">
        <v>48</v>
      </c>
      <c r="D60" s="44"/>
      <c r="E60" s="44" t="s">
        <v>49</v>
      </c>
      <c r="F60" s="44"/>
      <c r="G60" s="44" t="s">
        <v>50</v>
      </c>
      <c r="H60" s="44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zoomScale="90" zoomScaleNormal="90" workbookViewId="0">
      <selection activeCell="E56" sqref="E56:F56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6.84375" customWidth="1"/>
    <col min="10" max="10" width="11.84375" customWidth="1"/>
    <col min="11" max="11" width="32.304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8" t="s">
        <v>51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52</v>
      </c>
      <c r="E5" s="5"/>
      <c r="F5" s="112" t="s">
        <v>53</v>
      </c>
      <c r="G5" s="112"/>
      <c r="H5" s="5" t="s">
        <v>54</v>
      </c>
      <c r="I5" s="4"/>
      <c r="J5" s="112" t="s">
        <v>55</v>
      </c>
      <c r="K5" s="113"/>
    </row>
    <row r="6" spans="2:11" ht="20.149999999999999" customHeight="1" x14ac:dyDescent="0.3">
      <c r="B6" s="6"/>
      <c r="C6" s="7"/>
      <c r="D6" s="8" t="s">
        <v>56</v>
      </c>
      <c r="E6" s="8"/>
      <c r="F6" s="114" t="s">
        <v>57</v>
      </c>
      <c r="G6" s="114"/>
      <c r="H6" s="8" t="s">
        <v>58</v>
      </c>
      <c r="I6" s="7"/>
      <c r="J6" s="114" t="s">
        <v>59</v>
      </c>
      <c r="K6" s="115"/>
    </row>
    <row r="7" spans="2:11" ht="20.149999999999999" customHeight="1" x14ac:dyDescent="0.3">
      <c r="B7" s="6"/>
      <c r="C7" s="7"/>
      <c r="D7" s="8" t="s">
        <v>60</v>
      </c>
      <c r="E7" s="8"/>
      <c r="F7" s="114" t="s">
        <v>82</v>
      </c>
      <c r="G7" s="114"/>
      <c r="H7" s="8" t="s">
        <v>61</v>
      </c>
      <c r="I7" s="22"/>
      <c r="J7" s="114" t="s">
        <v>83</v>
      </c>
      <c r="K7" s="115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9" t="s">
        <v>84</v>
      </c>
      <c r="K8" s="110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20" t="s">
        <v>1</v>
      </c>
      <c r="C10" s="121"/>
      <c r="D10" s="14" t="s">
        <v>63</v>
      </c>
      <c r="E10" s="96" t="s">
        <v>64</v>
      </c>
      <c r="F10" s="98"/>
      <c r="G10" s="16" t="s">
        <v>65</v>
      </c>
      <c r="H10" s="15" t="s">
        <v>66</v>
      </c>
      <c r="I10" s="96" t="s">
        <v>67</v>
      </c>
      <c r="J10" s="98"/>
      <c r="K10" s="16" t="s">
        <v>68</v>
      </c>
    </row>
    <row r="11" spans="2:11" ht="20.149999999999999" customHeight="1" x14ac:dyDescent="0.3">
      <c r="B11" s="118">
        <v>1</v>
      </c>
      <c r="C11" s="119"/>
      <c r="D11" s="101" t="s">
        <v>69</v>
      </c>
      <c r="E11" s="104" t="s">
        <v>70</v>
      </c>
      <c r="F11" s="104"/>
      <c r="G11" s="17">
        <v>22.79</v>
      </c>
      <c r="H11" s="54">
        <v>22.79</v>
      </c>
      <c r="I11" s="106"/>
      <c r="J11" s="107"/>
      <c r="K11" s="26" t="s">
        <v>85</v>
      </c>
    </row>
    <row r="12" spans="2:11" ht="20.149999999999999" customHeight="1" x14ac:dyDescent="0.3">
      <c r="B12" s="118">
        <v>2</v>
      </c>
      <c r="C12" s="119"/>
      <c r="D12" s="102"/>
      <c r="E12" s="104" t="s">
        <v>70</v>
      </c>
      <c r="F12" s="104"/>
      <c r="G12" s="17">
        <v>53.01</v>
      </c>
      <c r="H12" s="54">
        <v>53.01</v>
      </c>
      <c r="I12" s="28"/>
      <c r="J12" s="29"/>
      <c r="K12" s="26" t="s">
        <v>86</v>
      </c>
    </row>
    <row r="13" spans="2:11" ht="31" customHeight="1" x14ac:dyDescent="0.3">
      <c r="B13" s="118">
        <v>3</v>
      </c>
      <c r="C13" s="119"/>
      <c r="D13" s="102"/>
      <c r="E13" s="104" t="s">
        <v>70</v>
      </c>
      <c r="F13" s="104"/>
      <c r="G13" s="17">
        <v>49.64</v>
      </c>
      <c r="H13" s="61">
        <v>49.64</v>
      </c>
      <c r="I13" s="24"/>
      <c r="J13" s="25"/>
      <c r="K13" s="26" t="s">
        <v>88</v>
      </c>
    </row>
    <row r="14" spans="2:11" ht="31" customHeight="1" x14ac:dyDescent="0.3">
      <c r="B14" s="57"/>
      <c r="C14" s="58"/>
      <c r="D14" s="102"/>
      <c r="E14" s="104" t="s">
        <v>70</v>
      </c>
      <c r="F14" s="104"/>
      <c r="G14" s="61">
        <v>73.040000000000006</v>
      </c>
      <c r="H14" s="61">
        <v>73.040000000000006</v>
      </c>
      <c r="I14" s="59"/>
      <c r="J14" s="60"/>
      <c r="K14" s="26" t="s">
        <v>87</v>
      </c>
    </row>
    <row r="15" spans="2:11" ht="31" customHeight="1" x14ac:dyDescent="0.3">
      <c r="B15" s="57"/>
      <c r="C15" s="58"/>
      <c r="D15" s="102"/>
      <c r="E15" s="104" t="s">
        <v>70</v>
      </c>
      <c r="F15" s="104"/>
      <c r="G15" s="61">
        <v>65.260000000000005</v>
      </c>
      <c r="H15" s="61">
        <v>65.260000000000005</v>
      </c>
      <c r="I15" s="59"/>
      <c r="J15" s="60"/>
      <c r="K15" s="26" t="s">
        <v>89</v>
      </c>
    </row>
    <row r="16" spans="2:11" ht="31" customHeight="1" x14ac:dyDescent="0.3">
      <c r="B16" s="57"/>
      <c r="C16" s="58"/>
      <c r="D16" s="102"/>
      <c r="E16" s="104" t="s">
        <v>70</v>
      </c>
      <c r="F16" s="104"/>
      <c r="G16" s="61">
        <v>90.82</v>
      </c>
      <c r="H16" s="61">
        <v>90.82</v>
      </c>
      <c r="I16" s="59"/>
      <c r="J16" s="60"/>
      <c r="K16" s="26" t="s">
        <v>90</v>
      </c>
    </row>
    <row r="17" spans="2:11" ht="31" customHeight="1" x14ac:dyDescent="0.3">
      <c r="B17" s="57"/>
      <c r="C17" s="58"/>
      <c r="D17" s="102"/>
      <c r="E17" s="104" t="s">
        <v>70</v>
      </c>
      <c r="F17" s="104"/>
      <c r="G17" s="61">
        <v>162.88</v>
      </c>
      <c r="H17" s="61">
        <v>162.88</v>
      </c>
      <c r="I17" s="59"/>
      <c r="J17" s="60"/>
      <c r="K17" s="26" t="s">
        <v>91</v>
      </c>
    </row>
    <row r="18" spans="2:11" ht="31" customHeight="1" x14ac:dyDescent="0.3">
      <c r="B18" s="57"/>
      <c r="C18" s="58"/>
      <c r="D18" s="102"/>
      <c r="E18" s="104" t="s">
        <v>70</v>
      </c>
      <c r="F18" s="104"/>
      <c r="G18" s="61">
        <v>176</v>
      </c>
      <c r="H18" s="61">
        <v>176</v>
      </c>
      <c r="I18" s="59"/>
      <c r="J18" s="60"/>
      <c r="K18" s="26" t="s">
        <v>92</v>
      </c>
    </row>
    <row r="19" spans="2:11" ht="31" customHeight="1" x14ac:dyDescent="0.3">
      <c r="B19" s="57"/>
      <c r="C19" s="58"/>
      <c r="D19" s="102"/>
      <c r="E19" s="104" t="s">
        <v>70</v>
      </c>
      <c r="F19" s="104"/>
      <c r="G19" s="61">
        <v>119</v>
      </c>
      <c r="H19" s="61">
        <v>119</v>
      </c>
      <c r="I19" s="59"/>
      <c r="J19" s="60"/>
      <c r="K19" s="26" t="s">
        <v>93</v>
      </c>
    </row>
    <row r="20" spans="2:11" ht="31" customHeight="1" x14ac:dyDescent="0.3">
      <c r="B20" s="57"/>
      <c r="C20" s="58"/>
      <c r="D20" s="102"/>
      <c r="E20" s="104" t="s">
        <v>70</v>
      </c>
      <c r="F20" s="104"/>
      <c r="G20" s="61">
        <v>89.93</v>
      </c>
      <c r="H20" s="61">
        <v>89.93</v>
      </c>
      <c r="I20" s="59"/>
      <c r="J20" s="60"/>
      <c r="K20" s="26" t="s">
        <v>94</v>
      </c>
    </row>
    <row r="21" spans="2:11" ht="31" customHeight="1" x14ac:dyDescent="0.3">
      <c r="B21" s="57"/>
      <c r="C21" s="58"/>
      <c r="D21" s="102"/>
      <c r="E21" s="104" t="s">
        <v>95</v>
      </c>
      <c r="F21" s="104"/>
      <c r="G21" s="61">
        <v>46</v>
      </c>
      <c r="H21" s="61"/>
      <c r="I21" s="106">
        <v>46</v>
      </c>
      <c r="J21" s="107"/>
      <c r="K21" s="26" t="s">
        <v>96</v>
      </c>
    </row>
    <row r="22" spans="2:11" ht="31" customHeight="1" x14ac:dyDescent="0.3">
      <c r="B22" s="57"/>
      <c r="C22" s="58"/>
      <c r="D22" s="102"/>
      <c r="E22" s="104" t="s">
        <v>95</v>
      </c>
      <c r="F22" s="104"/>
      <c r="G22" s="61">
        <v>56</v>
      </c>
      <c r="H22" s="61"/>
      <c r="I22" s="106">
        <v>56</v>
      </c>
      <c r="J22" s="107"/>
      <c r="K22" s="26" t="s">
        <v>97</v>
      </c>
    </row>
    <row r="23" spans="2:11" ht="31" customHeight="1" x14ac:dyDescent="0.3">
      <c r="B23" s="57"/>
      <c r="C23" s="58"/>
      <c r="D23" s="102"/>
      <c r="E23" s="104" t="s">
        <v>98</v>
      </c>
      <c r="F23" s="104"/>
      <c r="G23" s="61">
        <v>54</v>
      </c>
      <c r="H23" s="61"/>
      <c r="I23" s="111">
        <f>G23</f>
        <v>54</v>
      </c>
      <c r="J23" s="104"/>
      <c r="K23" s="26" t="s">
        <v>99</v>
      </c>
    </row>
    <row r="24" spans="2:11" ht="31" customHeight="1" x14ac:dyDescent="0.3">
      <c r="B24" s="57"/>
      <c r="C24" s="58"/>
      <c r="D24" s="102"/>
      <c r="E24" s="104" t="s">
        <v>98</v>
      </c>
      <c r="F24" s="104"/>
      <c r="G24" s="61">
        <v>21.4</v>
      </c>
      <c r="H24" s="61"/>
      <c r="I24" s="111">
        <f t="shared" ref="I24:I34" si="0">G24</f>
        <v>21.4</v>
      </c>
      <c r="J24" s="104"/>
      <c r="K24" s="26" t="s">
        <v>99</v>
      </c>
    </row>
    <row r="25" spans="2:11" ht="31" customHeight="1" x14ac:dyDescent="0.3">
      <c r="B25" s="57"/>
      <c r="C25" s="58"/>
      <c r="D25" s="102"/>
      <c r="E25" s="104" t="s">
        <v>98</v>
      </c>
      <c r="F25" s="104"/>
      <c r="G25" s="61">
        <v>4.9000000000000004</v>
      </c>
      <c r="H25" s="61"/>
      <c r="I25" s="111">
        <f t="shared" si="0"/>
        <v>4.9000000000000004</v>
      </c>
      <c r="J25" s="104"/>
      <c r="K25" s="26" t="s">
        <v>99</v>
      </c>
    </row>
    <row r="26" spans="2:11" ht="31" customHeight="1" x14ac:dyDescent="0.3">
      <c r="B26" s="57"/>
      <c r="C26" s="58"/>
      <c r="D26" s="102"/>
      <c r="E26" s="104" t="s">
        <v>98</v>
      </c>
      <c r="F26" s="104"/>
      <c r="G26" s="61">
        <v>30.1</v>
      </c>
      <c r="H26" s="61"/>
      <c r="I26" s="111">
        <f t="shared" si="0"/>
        <v>30.1</v>
      </c>
      <c r="J26" s="104"/>
      <c r="K26" s="26" t="s">
        <v>99</v>
      </c>
    </row>
    <row r="27" spans="2:11" ht="31" customHeight="1" x14ac:dyDescent="0.3">
      <c r="B27" s="57"/>
      <c r="C27" s="58"/>
      <c r="D27" s="102"/>
      <c r="E27" s="104" t="s">
        <v>98</v>
      </c>
      <c r="F27" s="104"/>
      <c r="G27" s="61">
        <v>28.66</v>
      </c>
      <c r="H27" s="61"/>
      <c r="I27" s="111">
        <f t="shared" si="0"/>
        <v>28.66</v>
      </c>
      <c r="J27" s="104"/>
      <c r="K27" s="26" t="s">
        <v>100</v>
      </c>
    </row>
    <row r="28" spans="2:11" ht="31" customHeight="1" x14ac:dyDescent="0.3">
      <c r="B28" s="57"/>
      <c r="C28" s="58"/>
      <c r="D28" s="102"/>
      <c r="E28" s="104" t="s">
        <v>98</v>
      </c>
      <c r="F28" s="104"/>
      <c r="G28" s="61">
        <v>11.6</v>
      </c>
      <c r="H28" s="61"/>
      <c r="I28" s="111">
        <f t="shared" si="0"/>
        <v>11.6</v>
      </c>
      <c r="J28" s="104"/>
      <c r="K28" s="26" t="s">
        <v>100</v>
      </c>
    </row>
    <row r="29" spans="2:11" ht="31" customHeight="1" x14ac:dyDescent="0.3">
      <c r="B29" s="57"/>
      <c r="C29" s="58"/>
      <c r="D29" s="102"/>
      <c r="E29" s="104" t="s">
        <v>98</v>
      </c>
      <c r="F29" s="104"/>
      <c r="G29" s="61">
        <v>17.100000000000001</v>
      </c>
      <c r="H29" s="61"/>
      <c r="I29" s="111">
        <f t="shared" si="0"/>
        <v>17.100000000000001</v>
      </c>
      <c r="J29" s="104"/>
      <c r="K29" s="26" t="s">
        <v>100</v>
      </c>
    </row>
    <row r="30" spans="2:11" ht="31" customHeight="1" x14ac:dyDescent="0.3">
      <c r="B30" s="57"/>
      <c r="C30" s="58"/>
      <c r="D30" s="102"/>
      <c r="E30" s="104" t="s">
        <v>98</v>
      </c>
      <c r="F30" s="104"/>
      <c r="G30" s="61">
        <v>12.8</v>
      </c>
      <c r="H30" s="61"/>
      <c r="I30" s="111">
        <f t="shared" si="0"/>
        <v>12.8</v>
      </c>
      <c r="J30" s="104"/>
      <c r="K30" s="26" t="s">
        <v>100</v>
      </c>
    </row>
    <row r="31" spans="2:11" ht="31" customHeight="1" x14ac:dyDescent="0.3">
      <c r="B31" s="57"/>
      <c r="C31" s="58"/>
      <c r="D31" s="102"/>
      <c r="E31" s="104" t="s">
        <v>98</v>
      </c>
      <c r="F31" s="104"/>
      <c r="G31" s="61">
        <v>38.4</v>
      </c>
      <c r="H31" s="61"/>
      <c r="I31" s="111">
        <f t="shared" si="0"/>
        <v>38.4</v>
      </c>
      <c r="J31" s="104"/>
      <c r="K31" s="26" t="s">
        <v>100</v>
      </c>
    </row>
    <row r="32" spans="2:11" ht="31" customHeight="1" x14ac:dyDescent="0.3">
      <c r="B32" s="57"/>
      <c r="C32" s="58"/>
      <c r="D32" s="102"/>
      <c r="E32" s="104" t="s">
        <v>98</v>
      </c>
      <c r="F32" s="104"/>
      <c r="G32" s="61">
        <v>138</v>
      </c>
      <c r="H32" s="61"/>
      <c r="I32" s="111">
        <f t="shared" si="0"/>
        <v>138</v>
      </c>
      <c r="J32" s="104"/>
      <c r="K32" s="26" t="s">
        <v>101</v>
      </c>
    </row>
    <row r="33" spans="1:11" ht="31" customHeight="1" x14ac:dyDescent="0.3">
      <c r="B33" s="57"/>
      <c r="C33" s="58"/>
      <c r="D33" s="102"/>
      <c r="E33" s="104" t="s">
        <v>98</v>
      </c>
      <c r="F33" s="104"/>
      <c r="G33" s="61">
        <v>7.5</v>
      </c>
      <c r="H33" s="61"/>
      <c r="I33" s="111">
        <f t="shared" si="0"/>
        <v>7.5</v>
      </c>
      <c r="J33" s="104"/>
      <c r="K33" s="26" t="s">
        <v>101</v>
      </c>
    </row>
    <row r="34" spans="1:11" ht="31" customHeight="1" x14ac:dyDescent="0.3">
      <c r="B34" s="57"/>
      <c r="C34" s="58"/>
      <c r="D34" s="102"/>
      <c r="E34" s="104" t="s">
        <v>98</v>
      </c>
      <c r="F34" s="104"/>
      <c r="G34" s="61">
        <v>42.9</v>
      </c>
      <c r="H34" s="61"/>
      <c r="I34" s="111">
        <f t="shared" si="0"/>
        <v>42.9</v>
      </c>
      <c r="J34" s="104"/>
      <c r="K34" s="26" t="s">
        <v>102</v>
      </c>
    </row>
    <row r="35" spans="1:11" ht="20.149999999999999" customHeight="1" x14ac:dyDescent="0.3">
      <c r="B35" s="118">
        <v>1</v>
      </c>
      <c r="C35" s="119"/>
      <c r="D35" s="101" t="s">
        <v>39</v>
      </c>
      <c r="E35" s="104"/>
      <c r="F35" s="104"/>
      <c r="G35" s="17">
        <v>0</v>
      </c>
      <c r="H35" s="17"/>
      <c r="I35" s="106"/>
      <c r="J35" s="107"/>
      <c r="K35" s="26"/>
    </row>
    <row r="36" spans="1:11" ht="20.149999999999999" customHeight="1" x14ac:dyDescent="0.3">
      <c r="B36" s="118">
        <v>2</v>
      </c>
      <c r="C36" s="119"/>
      <c r="D36" s="102"/>
      <c r="E36" s="104"/>
      <c r="F36" s="104"/>
      <c r="G36" s="17">
        <v>0</v>
      </c>
      <c r="H36" s="17"/>
      <c r="I36" s="106"/>
      <c r="J36" s="107"/>
      <c r="K36" s="26"/>
    </row>
    <row r="37" spans="1:11" ht="20.149999999999999" customHeight="1" x14ac:dyDescent="0.3">
      <c r="B37" s="118">
        <v>3</v>
      </c>
      <c r="C37" s="119"/>
      <c r="D37" s="103"/>
      <c r="E37" s="104"/>
      <c r="F37" s="104"/>
      <c r="G37" s="17">
        <v>0</v>
      </c>
      <c r="H37" s="17"/>
      <c r="I37" s="106"/>
      <c r="J37" s="107"/>
      <c r="K37" s="26"/>
    </row>
    <row r="38" spans="1:11" ht="20.149999999999999" customHeight="1" x14ac:dyDescent="0.3">
      <c r="B38" s="96" t="s">
        <v>41</v>
      </c>
      <c r="C38" s="97"/>
      <c r="D38" s="97"/>
      <c r="E38" s="97"/>
      <c r="F38" s="98"/>
      <c r="G38" s="18">
        <f>SUM(G11:G37)</f>
        <v>1411.7300000000002</v>
      </c>
      <c r="H38" s="18">
        <f>SUM(H11:H37)</f>
        <v>902.37000000000012</v>
      </c>
      <c r="I38" s="99">
        <f>SUM(I11:J37)</f>
        <v>509.35999999999996</v>
      </c>
      <c r="J38" s="100"/>
      <c r="K38" s="30"/>
    </row>
    <row r="39" spans="1:11" ht="20.149999999999999" customHeight="1" x14ac:dyDescent="0.3">
      <c r="B39" s="13"/>
      <c r="C39" s="13"/>
      <c r="D39" s="13"/>
      <c r="E39" s="13"/>
      <c r="F39" s="13"/>
      <c r="G39" s="13"/>
      <c r="H39" s="13"/>
      <c r="I39" s="13"/>
      <c r="J39" s="31"/>
      <c r="K39" s="13"/>
    </row>
    <row r="40" spans="1:11" ht="20.149999999999999" customHeight="1" x14ac:dyDescent="0.3">
      <c r="B40" s="116" t="s">
        <v>66</v>
      </c>
      <c r="C40" s="116"/>
      <c r="D40" s="116"/>
      <c r="E40" s="116"/>
      <c r="F40" s="116"/>
      <c r="G40" s="116" t="s">
        <v>71</v>
      </c>
      <c r="H40" s="116"/>
      <c r="I40" s="116"/>
      <c r="J40" s="116"/>
      <c r="K40" s="16" t="s">
        <v>72</v>
      </c>
    </row>
    <row r="41" spans="1:11" ht="20.149999999999999" customHeight="1" x14ac:dyDescent="0.3">
      <c r="B41" s="117">
        <f>H38</f>
        <v>902.37000000000012</v>
      </c>
      <c r="C41" s="117"/>
      <c r="D41" s="117"/>
      <c r="E41" s="117"/>
      <c r="F41" s="117"/>
      <c r="G41" s="117">
        <f>I38</f>
        <v>509.35999999999996</v>
      </c>
      <c r="H41" s="117"/>
      <c r="I41" s="117"/>
      <c r="J41" s="117"/>
      <c r="K41" s="32">
        <f>G38</f>
        <v>1411.7300000000002</v>
      </c>
    </row>
    <row r="42" spans="1:11" ht="20.149999999999999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20.149999999999999" customHeight="1" x14ac:dyDescent="0.3">
      <c r="B43" s="13" t="s">
        <v>73</v>
      </c>
      <c r="C43" s="13"/>
      <c r="D43" s="13"/>
      <c r="E43" s="13"/>
      <c r="F43" s="13" t="s">
        <v>48</v>
      </c>
      <c r="G43" s="13" t="s">
        <v>74</v>
      </c>
      <c r="H43" s="13"/>
      <c r="I43" s="13"/>
      <c r="J43" s="13" t="s">
        <v>50</v>
      </c>
      <c r="K43" s="13"/>
    </row>
    <row r="46" spans="1:11" ht="18.45" x14ac:dyDescent="0.3">
      <c r="A46" s="88" t="s">
        <v>75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</row>
    <row r="48" spans="1:11" ht="20.149999999999999" customHeight="1" x14ac:dyDescent="0.3">
      <c r="B48" s="3"/>
      <c r="C48" s="4"/>
      <c r="D48" s="5" t="s">
        <v>52</v>
      </c>
      <c r="E48" s="5"/>
      <c r="F48" s="112" t="s">
        <v>53</v>
      </c>
      <c r="G48" s="112"/>
      <c r="H48" s="5" t="s">
        <v>54</v>
      </c>
      <c r="I48" s="4"/>
      <c r="J48" s="112" t="s">
        <v>55</v>
      </c>
      <c r="K48" s="113"/>
    </row>
    <row r="49" spans="2:11" ht="20.149999999999999" customHeight="1" x14ac:dyDescent="0.3">
      <c r="B49" s="6"/>
      <c r="C49" s="7"/>
      <c r="D49" s="8" t="s">
        <v>56</v>
      </c>
      <c r="E49" s="8"/>
      <c r="F49" s="114" t="s">
        <v>57</v>
      </c>
      <c r="G49" s="114"/>
      <c r="H49" s="8" t="s">
        <v>58</v>
      </c>
      <c r="I49" s="7"/>
      <c r="J49" s="114" t="s">
        <v>59</v>
      </c>
      <c r="K49" s="115"/>
    </row>
    <row r="50" spans="2:11" ht="20.149999999999999" customHeight="1" x14ac:dyDescent="0.3">
      <c r="B50" s="6"/>
      <c r="C50" s="7"/>
      <c r="D50" s="8" t="s">
        <v>60</v>
      </c>
      <c r="E50" s="8"/>
      <c r="F50" s="114" t="s">
        <v>82</v>
      </c>
      <c r="G50" s="114"/>
      <c r="H50" s="8" t="s">
        <v>61</v>
      </c>
      <c r="I50" s="22"/>
      <c r="J50" s="114" t="s">
        <v>83</v>
      </c>
      <c r="K50" s="115"/>
    </row>
    <row r="51" spans="2:11" ht="20.149999999999999" customHeight="1" x14ac:dyDescent="0.3">
      <c r="B51" s="9"/>
      <c r="C51" s="10"/>
      <c r="D51" s="11"/>
      <c r="E51" s="11"/>
      <c r="F51" s="62"/>
      <c r="G51" s="62"/>
      <c r="H51" s="11" t="s">
        <v>62</v>
      </c>
      <c r="I51" s="23"/>
      <c r="J51" s="109" t="s">
        <v>84</v>
      </c>
      <c r="K51" s="110"/>
    </row>
    <row r="52" spans="2:11" ht="20.149999999999999" customHeight="1" x14ac:dyDescent="0.3"/>
    <row r="53" spans="2:11" ht="20.149999999999999" customHeight="1" x14ac:dyDescent="0.3">
      <c r="B53" s="104"/>
      <c r="C53" s="104"/>
      <c r="D53" s="19" t="s">
        <v>76</v>
      </c>
      <c r="E53" s="104" t="s">
        <v>77</v>
      </c>
      <c r="F53" s="104"/>
      <c r="G53" s="17" t="s">
        <v>78</v>
      </c>
      <c r="H53" s="17" t="s">
        <v>79</v>
      </c>
      <c r="I53" s="111" t="s">
        <v>41</v>
      </c>
      <c r="J53" s="111"/>
      <c r="K53" s="20" t="s">
        <v>68</v>
      </c>
    </row>
    <row r="54" spans="2:11" ht="25" customHeight="1" x14ac:dyDescent="0.3">
      <c r="B54" s="104">
        <v>1</v>
      </c>
      <c r="C54" s="104"/>
      <c r="D54" s="19" t="s">
        <v>103</v>
      </c>
      <c r="E54" s="105" t="s">
        <v>104</v>
      </c>
      <c r="F54" s="105"/>
      <c r="G54" s="17">
        <v>200</v>
      </c>
      <c r="H54" s="17">
        <v>2</v>
      </c>
      <c r="I54" s="106">
        <f>G54*H54</f>
        <v>400</v>
      </c>
      <c r="J54" s="107"/>
      <c r="K54" s="27" t="s">
        <v>105</v>
      </c>
    </row>
    <row r="55" spans="2:11" ht="20.149999999999999" customHeight="1" x14ac:dyDescent="0.3">
      <c r="B55" s="104">
        <v>2</v>
      </c>
      <c r="C55" s="104"/>
      <c r="D55" s="19" t="s">
        <v>103</v>
      </c>
      <c r="E55" s="122" t="s">
        <v>106</v>
      </c>
      <c r="F55" s="105"/>
      <c r="G55" s="17">
        <v>100</v>
      </c>
      <c r="H55" s="17">
        <v>3</v>
      </c>
      <c r="I55" s="106">
        <f>G55*H55</f>
        <v>300</v>
      </c>
      <c r="J55" s="107"/>
      <c r="K55" s="27" t="s">
        <v>107</v>
      </c>
    </row>
    <row r="56" spans="2:11" ht="20.149999999999999" customHeight="1" x14ac:dyDescent="0.3">
      <c r="B56" s="104">
        <v>3</v>
      </c>
      <c r="C56" s="104"/>
      <c r="D56" s="53"/>
      <c r="E56" s="108"/>
      <c r="F56" s="105"/>
      <c r="G56" s="17"/>
      <c r="H56" s="17"/>
      <c r="I56" s="106"/>
      <c r="J56" s="107"/>
      <c r="K56" s="27"/>
    </row>
    <row r="57" spans="2:11" ht="20.149999999999999" customHeight="1" x14ac:dyDescent="0.3">
      <c r="B57" s="96" t="s">
        <v>41</v>
      </c>
      <c r="C57" s="97"/>
      <c r="D57" s="97"/>
      <c r="E57" s="97"/>
      <c r="F57" s="98"/>
      <c r="G57" s="18"/>
      <c r="H57" s="18">
        <f>SUM(H39:H56)</f>
        <v>5</v>
      </c>
      <c r="I57" s="99">
        <f>SUM(I54:J56)</f>
        <v>700</v>
      </c>
      <c r="J57" s="100"/>
      <c r="K57" s="30"/>
    </row>
    <row r="58" spans="2:11" ht="20.149999999999999" customHeight="1" x14ac:dyDescent="0.3">
      <c r="B58" s="13" t="s">
        <v>73</v>
      </c>
      <c r="C58" s="13"/>
      <c r="D58" s="13"/>
      <c r="E58" s="13"/>
      <c r="F58" s="13" t="s">
        <v>48</v>
      </c>
      <c r="G58" s="13" t="s">
        <v>74</v>
      </c>
      <c r="H58" s="13"/>
      <c r="I58" s="13"/>
      <c r="J58" s="13" t="s">
        <v>50</v>
      </c>
      <c r="K58" s="13"/>
    </row>
  </sheetData>
  <mergeCells count="92">
    <mergeCell ref="E33:F33"/>
    <mergeCell ref="E34:F34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20:F20"/>
    <mergeCell ref="E21:F21"/>
    <mergeCell ref="E22:F22"/>
    <mergeCell ref="I21:J21"/>
    <mergeCell ref="I22:J22"/>
    <mergeCell ref="B13:C13"/>
    <mergeCell ref="E13:F13"/>
    <mergeCell ref="B12:C12"/>
    <mergeCell ref="E14:F14"/>
    <mergeCell ref="E15:F15"/>
    <mergeCell ref="E16:F16"/>
    <mergeCell ref="E17:F17"/>
    <mergeCell ref="E18:F18"/>
    <mergeCell ref="E19:F19"/>
    <mergeCell ref="B11:C11"/>
    <mergeCell ref="E11:F11"/>
    <mergeCell ref="F7:G7"/>
    <mergeCell ref="J7:K7"/>
    <mergeCell ref="J8:K8"/>
    <mergeCell ref="B10:C10"/>
    <mergeCell ref="E10:F10"/>
    <mergeCell ref="I10:J10"/>
    <mergeCell ref="I11:J11"/>
    <mergeCell ref="B3:K3"/>
    <mergeCell ref="F5:G5"/>
    <mergeCell ref="J5:K5"/>
    <mergeCell ref="F6:G6"/>
    <mergeCell ref="J6:K6"/>
    <mergeCell ref="I35:J35"/>
    <mergeCell ref="B36:C36"/>
    <mergeCell ref="E36:F36"/>
    <mergeCell ref="I36:J36"/>
    <mergeCell ref="B37:C37"/>
    <mergeCell ref="E37:F37"/>
    <mergeCell ref="I37:J37"/>
    <mergeCell ref="B35:C35"/>
    <mergeCell ref="E35:F35"/>
    <mergeCell ref="B38:F38"/>
    <mergeCell ref="I38:J38"/>
    <mergeCell ref="B40:F40"/>
    <mergeCell ref="G40:J40"/>
    <mergeCell ref="B41:F41"/>
    <mergeCell ref="G41:J41"/>
    <mergeCell ref="B54:C54"/>
    <mergeCell ref="E54:F54"/>
    <mergeCell ref="I54:J54"/>
    <mergeCell ref="F48:G48"/>
    <mergeCell ref="J48:K48"/>
    <mergeCell ref="F49:G49"/>
    <mergeCell ref="J49:K49"/>
    <mergeCell ref="F50:G50"/>
    <mergeCell ref="J50:K50"/>
    <mergeCell ref="B57:F57"/>
    <mergeCell ref="I57:J57"/>
    <mergeCell ref="D11:D34"/>
    <mergeCell ref="D35:D37"/>
    <mergeCell ref="E12:F12"/>
    <mergeCell ref="B55:C55"/>
    <mergeCell ref="E55:F55"/>
    <mergeCell ref="I55:J55"/>
    <mergeCell ref="B56:C56"/>
    <mergeCell ref="E56:F56"/>
    <mergeCell ref="I56:J56"/>
    <mergeCell ref="J51:K51"/>
    <mergeCell ref="B53:C53"/>
    <mergeCell ref="E53:F53"/>
    <mergeCell ref="I53:J53"/>
    <mergeCell ref="A46:K46"/>
  </mergeCells>
  <phoneticPr fontId="12" type="noConversion"/>
  <pageMargins left="0.90486111111111101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2019-08-27T03:26:35Z</cp:lastPrinted>
  <dcterms:created xsi:type="dcterms:W3CDTF">2014-04-15T08:52:00Z</dcterms:created>
  <dcterms:modified xsi:type="dcterms:W3CDTF">2019-10-25T03:56:57Z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