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<sst xmlns="http://schemas.openxmlformats.org/spreadsheetml/2006/main" count="148" uniqueCount="87">
  <si>
    <t>【借款报销单】</t>
  </si>
  <si>
    <t>团号： HMZA-211015-BLL686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</si>
  <si>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</si>
  <si>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</si>
  <si>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</si>
  <si>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</si>
  <si>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</si>
  <si>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</si>
  <si>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</si>
  <si>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</si>
  <si>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</si>
  <si>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</si>
  <si>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</si>
  <si>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</si>
  <si>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</si>
  <si>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</si>
  <si>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</si>
  <si>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</si>
  <si>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</si>
  <si>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</si>
  <si>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</si>
  <si>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</si>
  <si>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</si>
  <si>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</si>
  <si>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</si>
  <si>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秋、清、原、蓉、高高、维总、小可、1位摄像老师</t>
  </si>
  <si>
    <t>需提供刷卡联、菜单（小票）</t>
  </si>
  <si>
    <t>秋、清、原、蓉、维总、小可</t>
  </si>
  <si>
    <t>4个客户</t>
  </si>
  <si>
    <t>秋、清、原、蓉、高高、维总、小可、1位视频老师，3位客户</t>
  </si>
  <si>
    <t>秋、清、原、蓉、高高、维总、小可</t>
  </si>
  <si>
    <t>秋、清、原、蓉、高高、维总、小可、3位客户</t>
  </si>
  <si>
    <t>秋、清、原、蓉、高高、维总、小可、1位视频老师，1位摄像老师、3位客户</t>
  </si>
  <si>
    <t>下午茶4位客户</t>
  </si>
  <si>
    <t>咖啡-4位客户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</si>
  <si>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</si>
  <si>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</si>
  <si>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</si>
  <si>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</si>
  <si>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火炬模型</t>
  </si>
  <si>
    <t>转接头</t>
  </si>
  <si>
    <t>餐费</t>
  </si>
  <si>
    <t xml:space="preserve">打印标书 </t>
  </si>
  <si>
    <t xml:space="preserve">客户咖啡 </t>
  </si>
  <si>
    <t xml:space="preserve">晚餐吉野家 </t>
  </si>
  <si>
    <t xml:space="preserve">淘宝抠图 </t>
  </si>
  <si>
    <t>补给零食-客户</t>
  </si>
  <si>
    <t>客户吃饭</t>
  </si>
  <si>
    <t>客户零食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</si>
  <si>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</si>
  <si>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</si>
  <si>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</si>
  <si>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</si>
  <si>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</si>
  <si>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</si>
  <si>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</si>
  <si>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</si>
  <si>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</si>
  <si>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</si>
  <si>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</si>
  <si>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</si>
  <si>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</si>
  <si>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高原房费</t>
  </si>
  <si>
    <t>停车费</t>
  </si>
  <si>
    <t>riki&amp;客户 房费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</si>
  <si>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</si>
  <si>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</si>
  <si>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</si>
  <si>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</si>
  <si>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</si>
  <si>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</si>
  <si>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</si>
  <si>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</si>
  <si>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</si>
  <si>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</si>
  <si>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</si>
  <si>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</si>
  <si>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HMZA-210713-QDH691</t>
  </si>
  <si>
    <t>吉野家-秋、清、原、蓉、高高、维总、小可、1位摄像老师</t>
  </si>
  <si>
    <t>驴肉火烧-秋、清、原、蓉、维总、小可</t>
  </si>
  <si>
    <t>鲜芋仙-4个客户</t>
  </si>
  <si>
    <t>西式自选-秋、清、原、蓉、高高、维总、小可、1位视频老师，3位客户</t>
  </si>
  <si>
    <t>KFC-秋、清、原、蓉、高高、维总、小可</t>
  </si>
  <si>
    <t>星巴克-秋、清、原、蓉、高高、维总、小可</t>
  </si>
  <si>
    <t>星巴克-秋、清、原、蓉、高高、维总、小可、3位客户</t>
  </si>
  <si>
    <t>日料-秋、清、原、蓉、高高、维总、小可、1位视频老师，1位摄像老师、3位客户</t>
  </si>
  <si>
    <t>4位客户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</si>
</sst>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);[Red]\(#,##0.00\)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zoomScale="90" zoomScaleNormal="90" topLeftCell="A56" workbookViewId="0">
      <selection activeCell="I66" sqref="I66"/>
    </sheetView>
  </sheetViews>
  <sheetFormatPr defaultColWidth="9" defaultRowHeight="21" customHeight="1"/>
  <cols>
    <col min="1" max="1" width="9" style="3"/>
    <col min="2" max="2" width="16.75" style="1" customWidth="1"/>
    <col min="3" max="3" width="8.05" style="4" customWidth="1"/>
    <col min="4" max="4" width="9" style="1"/>
    <col min="5" max="5" width="10" style="1" customWidth="1"/>
    <col min="6" max="6" width="12.85" style="1" customWidth="1"/>
    <col min="7" max="7" width="12.3583333333333" style="1" customWidth="1"/>
    <col min="8" max="8" width="13.3333333333333" style="1" customWidth="1"/>
    <col min="9" max="9" width="36.2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7"/>
      <c r="J2" s="47"/>
      <c r="K2" s="47"/>
      <c r="L2" s="4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8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8"/>
      <c r="J9" s="5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51"/>
      <c r="J10" s="5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8"/>
      <c r="J11" s="4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8"/>
      <c r="J12" s="5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51"/>
      <c r="J13" s="5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8"/>
      <c r="J14" s="5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8"/>
      <c r="J15" s="5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1"/>
      <c r="J16" s="55"/>
    </row>
    <row r="17" s="63" customFormat="1" ht="53" customHeight="1" spans="1:10">
      <c r="A17" s="64">
        <v>4</v>
      </c>
      <c r="B17" s="65" t="s">
        <v>24</v>
      </c>
      <c r="C17" s="66">
        <v>0</v>
      </c>
      <c r="D17" s="64"/>
      <c r="E17" s="66">
        <f>C17*D17</f>
        <v>0</v>
      </c>
      <c r="F17" s="67">
        <v>331</v>
      </c>
      <c r="G17" s="67"/>
      <c r="H17" s="67">
        <f>F17</f>
        <v>331</v>
      </c>
      <c r="I17" s="76" t="s">
        <v>25</v>
      </c>
      <c r="J17" s="49" t="s">
        <v>26</v>
      </c>
    </row>
    <row r="18" s="1" customFormat="1" customHeight="1" spans="1:10">
      <c r="A18" s="33"/>
      <c r="B18" s="31"/>
      <c r="C18" s="32"/>
      <c r="D18" s="33"/>
      <c r="E18" s="32"/>
      <c r="F18" s="16">
        <v>115.76</v>
      </c>
      <c r="G18" s="16"/>
      <c r="H18" s="16">
        <f>F18</f>
        <v>115.76</v>
      </c>
      <c r="I18" s="48" t="s">
        <v>27</v>
      </c>
      <c r="J18" s="54"/>
    </row>
    <row r="19" s="1" customFormat="1" customHeight="1" spans="1:10">
      <c r="A19" s="33"/>
      <c r="B19" s="31"/>
      <c r="C19" s="32"/>
      <c r="D19" s="33"/>
      <c r="E19" s="32"/>
      <c r="F19" s="16">
        <v>111.7</v>
      </c>
      <c r="G19" s="16"/>
      <c r="H19" s="16">
        <f>F19</f>
        <v>111.7</v>
      </c>
      <c r="I19" s="48" t="s">
        <v>28</v>
      </c>
      <c r="J19" s="54"/>
    </row>
    <row r="20" s="63" customFormat="1" ht="44" customHeight="1" spans="1:10">
      <c r="A20" s="68"/>
      <c r="B20" s="69"/>
      <c r="C20" s="70"/>
      <c r="D20" s="68"/>
      <c r="E20" s="70"/>
      <c r="F20" s="67">
        <v>677.5</v>
      </c>
      <c r="G20" s="67"/>
      <c r="H20" s="67">
        <f>F20</f>
        <v>677.5</v>
      </c>
      <c r="I20" s="76" t="s">
        <v>29</v>
      </c>
      <c r="J20" s="50"/>
    </row>
    <row r="21" s="1" customFormat="1" customHeight="1" spans="1:10">
      <c r="A21" s="33"/>
      <c r="B21" s="31"/>
      <c r="C21" s="32"/>
      <c r="D21" s="33"/>
      <c r="E21" s="32"/>
      <c r="F21" s="16">
        <v>246</v>
      </c>
      <c r="G21" s="16"/>
      <c r="H21" s="16">
        <f>F21</f>
        <v>246</v>
      </c>
      <c r="I21" s="48" t="s">
        <v>30</v>
      </c>
      <c r="J21" s="54"/>
    </row>
    <row r="22" s="1" customFormat="1" customHeight="1" spans="1:10">
      <c r="A22" s="33"/>
      <c r="B22" s="31"/>
      <c r="C22" s="32"/>
      <c r="D22" s="33"/>
      <c r="E22" s="32"/>
      <c r="F22" s="16">
        <v>250</v>
      </c>
      <c r="G22" s="16"/>
      <c r="H22" s="16">
        <f>F22</f>
        <v>250</v>
      </c>
      <c r="I22" s="48" t="s">
        <v>30</v>
      </c>
      <c r="J22" s="54"/>
    </row>
    <row r="23" s="1" customFormat="1" customHeight="1" spans="1:10">
      <c r="A23" s="33"/>
      <c r="B23" s="31"/>
      <c r="C23" s="32"/>
      <c r="D23" s="33"/>
      <c r="E23" s="32"/>
      <c r="F23" s="16">
        <v>394</v>
      </c>
      <c r="G23" s="16"/>
      <c r="H23" s="16">
        <f>F23</f>
        <v>394</v>
      </c>
      <c r="I23" s="48" t="s">
        <v>31</v>
      </c>
      <c r="J23" s="54"/>
    </row>
    <row r="24" s="1" customFormat="1" customHeight="1" spans="1:10">
      <c r="A24" s="33"/>
      <c r="B24" s="31"/>
      <c r="C24" s="32"/>
      <c r="D24" s="33"/>
      <c r="E24" s="32"/>
      <c r="F24" s="16">
        <v>373</v>
      </c>
      <c r="G24" s="16"/>
      <c r="H24" s="16">
        <f>F24</f>
        <v>373</v>
      </c>
      <c r="I24" s="48" t="s">
        <v>31</v>
      </c>
      <c r="J24" s="54"/>
    </row>
    <row r="25" s="1" customFormat="1" ht="39" customHeight="1" spans="1:10">
      <c r="A25" s="33"/>
      <c r="B25" s="31"/>
      <c r="C25" s="32"/>
      <c r="D25" s="33"/>
      <c r="E25" s="32"/>
      <c r="F25" s="16">
        <v>710</v>
      </c>
      <c r="G25" s="16"/>
      <c r="H25" s="16">
        <f>F25</f>
        <v>710</v>
      </c>
      <c r="I25" s="76" t="s">
        <v>32</v>
      </c>
      <c r="J25" s="56"/>
    </row>
    <row r="26" s="1" customFormat="1" customHeight="1" spans="1:10">
      <c r="A26" s="33"/>
      <c r="B26" s="31"/>
      <c r="C26" s="32"/>
      <c r="D26" s="33"/>
      <c r="E26" s="32"/>
      <c r="F26" s="16">
        <v>221</v>
      </c>
      <c r="G26" s="16"/>
      <c r="H26" s="16">
        <f>F26</f>
        <v>221</v>
      </c>
      <c r="I26" s="48" t="s">
        <v>33</v>
      </c>
      <c r="J26" s="56"/>
    </row>
    <row r="27" s="1" customFormat="1" customHeight="1" spans="1:10">
      <c r="A27" s="37"/>
      <c r="B27" s="35"/>
      <c r="C27" s="36"/>
      <c r="D27" s="37"/>
      <c r="E27" s="36"/>
      <c r="F27" s="16">
        <v>110</v>
      </c>
      <c r="G27" s="16"/>
      <c r="H27" s="16">
        <f>F27</f>
        <v>110</v>
      </c>
      <c r="I27" s="48" t="s">
        <v>34</v>
      </c>
      <c r="J27" s="56"/>
    </row>
    <row r="28" s="2" customFormat="1" customHeight="1" spans="1:10">
      <c r="A28" s="18"/>
      <c r="B28" s="19" t="s">
        <v>35</v>
      </c>
      <c r="C28" s="20">
        <f>SUM(C17)</f>
        <v>0</v>
      </c>
      <c r="D28" s="20">
        <f>SUM(D17)</f>
        <v>0</v>
      </c>
      <c r="E28" s="20">
        <f>SUM(E17)</f>
        <v>0</v>
      </c>
      <c r="F28" s="20">
        <f>SUM(F17:F27)</f>
        <v>3539.96</v>
      </c>
      <c r="G28" s="20">
        <f>SUM(G17:G24)</f>
        <v>0</v>
      </c>
      <c r="H28" s="20">
        <f>SUM(H17:H27)</f>
        <v>3539.96</v>
      </c>
      <c r="I28" s="51"/>
      <c r="J28" s="55"/>
    </row>
    <row r="29" s="1" customFormat="1" customHeight="1" spans="1:10">
      <c r="A29" s="21">
        <v>5</v>
      </c>
      <c r="B29" s="22" t="s">
        <v>36</v>
      </c>
      <c r="C29" s="23"/>
      <c r="D29" s="21"/>
      <c r="E29" s="23">
        <f>C29*D29</f>
        <v>0</v>
      </c>
      <c r="F29" s="16">
        <v>430</v>
      </c>
      <c r="G29" s="16"/>
      <c r="H29" s="16">
        <f>F29</f>
        <v>430</v>
      </c>
      <c r="I29" s="48" t="s">
        <v>37</v>
      </c>
      <c r="J29" s="49" t="s">
        <v>38</v>
      </c>
    </row>
    <row r="30" s="1" customFormat="1" customHeight="1" spans="1:10">
      <c r="A30" s="21"/>
      <c r="B30" s="38"/>
      <c r="C30" s="39"/>
      <c r="D30" s="30"/>
      <c r="E30" s="39"/>
      <c r="F30" s="16">
        <v>288</v>
      </c>
      <c r="G30" s="16"/>
      <c r="H30" s="16">
        <f>F30</f>
        <v>288</v>
      </c>
      <c r="I30" s="48" t="s">
        <v>39</v>
      </c>
      <c r="J30" s="50"/>
    </row>
    <row r="31" s="1" customFormat="1" customHeight="1" spans="1:10">
      <c r="A31" s="21"/>
      <c r="B31" s="38"/>
      <c r="C31" s="39"/>
      <c r="D31" s="30"/>
      <c r="E31" s="39"/>
      <c r="F31" s="16">
        <v>499</v>
      </c>
      <c r="G31" s="16"/>
      <c r="H31" s="71">
        <v>449</v>
      </c>
      <c r="I31" s="77" t="s">
        <v>40</v>
      </c>
      <c r="J31" s="50"/>
    </row>
    <row r="32" s="1" customFormat="1" customHeight="1" spans="1:10">
      <c r="A32" s="21"/>
      <c r="B32" s="38"/>
      <c r="C32" s="39"/>
      <c r="D32" s="30"/>
      <c r="E32" s="39"/>
      <c r="F32" s="16">
        <v>458</v>
      </c>
      <c r="G32" s="16">
        <v>458</v>
      </c>
      <c r="H32" s="72">
        <f>F32</f>
        <v>458</v>
      </c>
      <c r="I32" s="77" t="s">
        <v>41</v>
      </c>
      <c r="J32" s="50"/>
    </row>
    <row r="33" s="1" customFormat="1" customHeight="1" spans="1:10">
      <c r="A33" s="21"/>
      <c r="B33" s="38"/>
      <c r="C33" s="39"/>
      <c r="D33" s="30"/>
      <c r="E33" s="39"/>
      <c r="F33" s="16">
        <v>264</v>
      </c>
      <c r="G33" s="16"/>
      <c r="H33" s="16">
        <f>F33</f>
        <v>264</v>
      </c>
      <c r="I33" s="77" t="s">
        <v>42</v>
      </c>
      <c r="J33" s="50"/>
    </row>
    <row r="34" s="1" customFormat="1" customHeight="1" spans="1:10">
      <c r="A34" s="21"/>
      <c r="B34" s="38"/>
      <c r="C34" s="39"/>
      <c r="D34" s="30"/>
      <c r="E34" s="39"/>
      <c r="F34" s="16">
        <v>72</v>
      </c>
      <c r="G34" s="16"/>
      <c r="H34" s="71">
        <f>F34</f>
        <v>72</v>
      </c>
      <c r="I34" s="77" t="s">
        <v>43</v>
      </c>
      <c r="J34" s="50"/>
    </row>
    <row r="35" s="1" customFormat="1" customHeight="1" spans="1:10">
      <c r="A35" s="21"/>
      <c r="B35" s="38"/>
      <c r="C35" s="39"/>
      <c r="D35" s="30"/>
      <c r="E35" s="39"/>
      <c r="F35" s="16">
        <v>250</v>
      </c>
      <c r="G35" s="16"/>
      <c r="H35" s="71">
        <f>F35</f>
        <v>250</v>
      </c>
      <c r="I35" s="77" t="s">
        <v>44</v>
      </c>
      <c r="J35" s="50"/>
    </row>
    <row r="36" s="1" customFormat="1" customHeight="1" spans="1:10">
      <c r="A36" s="21"/>
      <c r="B36" s="38"/>
      <c r="C36" s="39"/>
      <c r="D36" s="30"/>
      <c r="E36" s="39"/>
      <c r="F36" s="16">
        <v>80</v>
      </c>
      <c r="G36" s="16">
        <v>80</v>
      </c>
      <c r="H36" s="72">
        <f>F36</f>
        <v>80</v>
      </c>
      <c r="I36" s="78" t="s">
        <v>45</v>
      </c>
      <c r="J36" s="50"/>
    </row>
    <row r="37" s="1" customFormat="1" customHeight="1" spans="1:10">
      <c r="A37" s="21"/>
      <c r="B37" s="38"/>
      <c r="C37" s="39"/>
      <c r="D37" s="30"/>
      <c r="E37" s="39"/>
      <c r="F37" s="16">
        <v>665.59</v>
      </c>
      <c r="G37" s="16">
        <v>665.59</v>
      </c>
      <c r="H37" s="72">
        <f>F37</f>
        <v>665.59</v>
      </c>
      <c r="I37" s="78" t="s">
        <v>46</v>
      </c>
      <c r="J37" s="50"/>
    </row>
    <row r="38" s="1" customFormat="1" customHeight="1" spans="1:10">
      <c r="A38" s="21"/>
      <c r="B38" s="38"/>
      <c r="C38" s="39"/>
      <c r="D38" s="30"/>
      <c r="E38" s="39"/>
      <c r="F38" s="16">
        <v>663</v>
      </c>
      <c r="G38" s="16"/>
      <c r="H38" s="16">
        <f>F38</f>
        <v>663</v>
      </c>
      <c r="I38" s="77" t="s">
        <v>47</v>
      </c>
      <c r="J38" s="50"/>
    </row>
    <row r="39" s="1" customFormat="1" customHeight="1" spans="1:10">
      <c r="A39" s="21"/>
      <c r="B39" s="38"/>
      <c r="C39" s="39"/>
      <c r="D39" s="30"/>
      <c r="E39" s="39"/>
      <c r="F39" s="16">
        <v>247.1</v>
      </c>
      <c r="G39" s="16"/>
      <c r="H39" s="16">
        <f>F39</f>
        <v>247.1</v>
      </c>
      <c r="I39" s="77" t="s">
        <v>48</v>
      </c>
      <c r="J39" s="50"/>
    </row>
    <row r="40" s="1" customFormat="1" customHeight="1" spans="1:10">
      <c r="A40" s="21"/>
      <c r="B40" s="38"/>
      <c r="C40" s="39"/>
      <c r="D40" s="30"/>
      <c r="E40" s="39"/>
      <c r="F40" s="16">
        <v>433.22</v>
      </c>
      <c r="G40" s="16">
        <v>433.22</v>
      </c>
      <c r="H40" s="72">
        <f>F40</f>
        <v>433.22</v>
      </c>
      <c r="I40" s="78" t="s">
        <v>41</v>
      </c>
      <c r="J40" s="50"/>
    </row>
    <row r="41" s="2" customFormat="1" customHeight="1" spans="1:10">
      <c r="A41" s="18"/>
      <c r="B41" s="19" t="s">
        <v>49</v>
      </c>
      <c r="C41" s="20">
        <f>SUM(C29)</f>
        <v>0</v>
      </c>
      <c r="D41" s="20">
        <f>SUM(D29)</f>
        <v>0</v>
      </c>
      <c r="E41" s="20">
        <f>SUM(E29)</f>
        <v>0</v>
      </c>
      <c r="F41" s="20">
        <f>SUM(F29:F40)</f>
        <v>4349.91</v>
      </c>
      <c r="G41" s="20">
        <f>SUM(G29:G40)</f>
        <v>1636.81</v>
      </c>
      <c r="H41" s="20">
        <f>SUM(H29:H40)</f>
        <v>4299.91</v>
      </c>
      <c r="I41" s="51"/>
      <c r="J41" s="52"/>
    </row>
    <row r="42" s="1" customFormat="1" customHeight="1" spans="1:10">
      <c r="A42" s="14">
        <v>6</v>
      </c>
      <c r="B42" s="15" t="s">
        <v>50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ref="H42:H45" si="4">F42+G42</f>
        <v>0</v>
      </c>
      <c r="I42" s="48"/>
      <c r="J42" s="49" t="s">
        <v>51</v>
      </c>
    </row>
    <row r="43" s="2" customFormat="1" customHeight="1" spans="1:10">
      <c r="A43" s="18"/>
      <c r="B43" s="19" t="s">
        <v>52</v>
      </c>
      <c r="C43" s="20">
        <f>SUM(C42)</f>
        <v>0</v>
      </c>
      <c r="D43" s="20">
        <f>SUM(D42)</f>
        <v>0</v>
      </c>
      <c r="E43" s="20">
        <f>SUM(E42)</f>
        <v>0</v>
      </c>
      <c r="F43" s="20">
        <f t="shared" ref="F43:H43" si="5">SUM(F42:F42)</f>
        <v>0</v>
      </c>
      <c r="G43" s="20">
        <f t="shared" si="5"/>
        <v>0</v>
      </c>
      <c r="H43" s="20">
        <f t="shared" si="5"/>
        <v>0</v>
      </c>
      <c r="I43" s="51"/>
      <c r="J43" s="55"/>
    </row>
    <row r="44" s="1" customFormat="1" customHeight="1" spans="1:10">
      <c r="A44" s="14">
        <v>7</v>
      </c>
      <c r="B44" s="15" t="s">
        <v>53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 t="shared" si="4"/>
        <v>0</v>
      </c>
      <c r="I44" s="48"/>
      <c r="J44" s="57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4"/>
        <v>0</v>
      </c>
      <c r="I45" s="48"/>
      <c r="J45" s="58"/>
    </row>
    <row r="46" s="2" customFormat="1" customHeight="1" spans="1:10">
      <c r="A46" s="18"/>
      <c r="B46" s="19" t="s">
        <v>54</v>
      </c>
      <c r="C46" s="20">
        <f>SUM(C44)</f>
        <v>0</v>
      </c>
      <c r="D46" s="20">
        <f>SUM(D44)</f>
        <v>0</v>
      </c>
      <c r="E46" s="20">
        <f>SUM(E44)</f>
        <v>0</v>
      </c>
      <c r="F46" s="20">
        <f t="shared" ref="F46:H46" si="6">SUM(F44:F45)</f>
        <v>0</v>
      </c>
      <c r="G46" s="20">
        <f t="shared" si="6"/>
        <v>0</v>
      </c>
      <c r="H46" s="20">
        <f t="shared" si="6"/>
        <v>0</v>
      </c>
      <c r="I46" s="51"/>
      <c r="J46" s="59"/>
    </row>
    <row r="47" s="1" customFormat="1" customHeight="1" spans="1:10">
      <c r="A47" s="14">
        <v>8</v>
      </c>
      <c r="B47" s="15" t="s">
        <v>55</v>
      </c>
      <c r="C47" s="16">
        <v>0</v>
      </c>
      <c r="D47" s="17"/>
      <c r="E47" s="16">
        <f t="shared" ref="E47:E52" si="7">C47*D47</f>
        <v>0</v>
      </c>
      <c r="F47" s="16">
        <v>0</v>
      </c>
      <c r="G47" s="16">
        <v>0</v>
      </c>
      <c r="H47" s="16">
        <f t="shared" ref="H47:H50" si="8">F47+G47</f>
        <v>0</v>
      </c>
      <c r="I47" s="48"/>
      <c r="J47" s="53" t="s">
        <v>56</v>
      </c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8"/>
        <v>0</v>
      </c>
      <c r="I48" s="48"/>
      <c r="J48" s="54"/>
    </row>
    <row r="49" s="2" customFormat="1" customHeight="1" spans="1:10">
      <c r="A49" s="18"/>
      <c r="B49" s="19" t="s">
        <v>57</v>
      </c>
      <c r="C49" s="20">
        <f>SUM(C47)</f>
        <v>0</v>
      </c>
      <c r="D49" s="20">
        <f>SUM(D47)</f>
        <v>0</v>
      </c>
      <c r="E49" s="20">
        <f>SUM(E47)</f>
        <v>0</v>
      </c>
      <c r="F49" s="20">
        <f t="shared" ref="F49:H49" si="9">SUM(F47:F48)</f>
        <v>0</v>
      </c>
      <c r="G49" s="20">
        <f t="shared" si="9"/>
        <v>0</v>
      </c>
      <c r="H49" s="20">
        <f t="shared" si="9"/>
        <v>0</v>
      </c>
      <c r="I49" s="51"/>
      <c r="J49" s="55"/>
    </row>
    <row r="50" s="1" customFormat="1" customHeight="1" spans="1:10">
      <c r="A50" s="14">
        <v>9</v>
      </c>
      <c r="B50" s="15" t="s">
        <v>58</v>
      </c>
      <c r="C50" s="16">
        <v>0</v>
      </c>
      <c r="D50" s="17"/>
      <c r="E50" s="16">
        <f t="shared" si="7"/>
        <v>0</v>
      </c>
      <c r="F50" s="16">
        <v>0</v>
      </c>
      <c r="G50" s="16">
        <v>0</v>
      </c>
      <c r="H50" s="16">
        <f t="shared" si="8"/>
        <v>0</v>
      </c>
      <c r="I50" s="48"/>
      <c r="J50" s="49" t="s">
        <v>59</v>
      </c>
    </row>
    <row r="51" s="2" customFormat="1" customHeight="1" spans="1:10">
      <c r="A51" s="18"/>
      <c r="B51" s="19" t="s">
        <v>60</v>
      </c>
      <c r="C51" s="20">
        <f>SUM(C50)</f>
        <v>0</v>
      </c>
      <c r="D51" s="20">
        <f>SUM(D50)</f>
        <v>0</v>
      </c>
      <c r="E51" s="20">
        <f>SUM(E50)</f>
        <v>0</v>
      </c>
      <c r="F51" s="20">
        <f t="shared" ref="F51:H51" si="10">SUM(F50:F50)</f>
        <v>0</v>
      </c>
      <c r="G51" s="20">
        <f t="shared" si="10"/>
        <v>0</v>
      </c>
      <c r="H51" s="20">
        <f t="shared" si="10"/>
        <v>0</v>
      </c>
      <c r="I51" s="51"/>
      <c r="J51" s="52"/>
    </row>
    <row r="52" s="1" customFormat="1" customHeight="1" spans="1:10">
      <c r="A52" s="21">
        <v>10</v>
      </c>
      <c r="B52" s="22" t="s">
        <v>61</v>
      </c>
      <c r="C52" s="23">
        <v>0</v>
      </c>
      <c r="D52" s="21"/>
      <c r="E52" s="23">
        <f t="shared" si="7"/>
        <v>0</v>
      </c>
      <c r="F52" s="16">
        <v>3600</v>
      </c>
      <c r="G52" s="16"/>
      <c r="H52" s="16">
        <f>F52</f>
        <v>3600</v>
      </c>
      <c r="I52" s="48" t="s">
        <v>62</v>
      </c>
      <c r="J52" s="57"/>
    </row>
    <row r="53" s="1" customFormat="1" customHeight="1" spans="1:10">
      <c r="A53" s="30"/>
      <c r="B53" s="38"/>
      <c r="C53" s="39"/>
      <c r="D53" s="30"/>
      <c r="E53" s="39"/>
      <c r="F53" s="16">
        <v>82.5</v>
      </c>
      <c r="G53" s="16">
        <f>F53</f>
        <v>82.5</v>
      </c>
      <c r="H53" s="16"/>
      <c r="I53" s="78" t="s">
        <v>63</v>
      </c>
      <c r="J53" s="58"/>
    </row>
    <row r="54" s="1" customFormat="1" customHeight="1" spans="1:10">
      <c r="A54" s="30"/>
      <c r="B54" s="38"/>
      <c r="C54" s="39"/>
      <c r="D54" s="30"/>
      <c r="E54" s="39"/>
      <c r="F54" s="16">
        <v>760</v>
      </c>
      <c r="G54" s="16"/>
      <c r="H54" s="16">
        <v>760</v>
      </c>
      <c r="I54" s="78" t="s">
        <v>63</v>
      </c>
      <c r="J54" s="58"/>
    </row>
    <row r="55" s="1" customFormat="1" customHeight="1" spans="1:10">
      <c r="A55" s="30"/>
      <c r="B55" s="38"/>
      <c r="C55" s="39"/>
      <c r="D55" s="30"/>
      <c r="E55" s="39"/>
      <c r="F55" s="16">
        <v>2500</v>
      </c>
      <c r="G55" s="16"/>
      <c r="H55" s="16">
        <f>F55</f>
        <v>2500</v>
      </c>
      <c r="I55" s="48" t="s">
        <v>64</v>
      </c>
      <c r="J55" s="58"/>
    </row>
    <row r="56" s="1" customFormat="1" customHeight="1" spans="1:10">
      <c r="A56" s="73"/>
      <c r="B56" s="74"/>
      <c r="C56" s="75"/>
      <c r="D56" s="73"/>
      <c r="E56" s="75"/>
      <c r="F56" s="16">
        <v>74</v>
      </c>
      <c r="G56" s="16"/>
      <c r="H56" s="16">
        <f>F56</f>
        <v>74</v>
      </c>
      <c r="I56" s="48" t="s">
        <v>65</v>
      </c>
      <c r="J56" s="79"/>
    </row>
    <row r="57" s="2" customFormat="1" customHeight="1" spans="1:10">
      <c r="A57" s="18"/>
      <c r="B57" s="19" t="s">
        <v>66</v>
      </c>
      <c r="C57" s="20">
        <f>SUM(C52)</f>
        <v>0</v>
      </c>
      <c r="D57" s="20">
        <f>SUM(D52)</f>
        <v>0</v>
      </c>
      <c r="E57" s="20">
        <f>SUM(E52)</f>
        <v>0</v>
      </c>
      <c r="F57" s="20">
        <f>SUM(F52:F56)</f>
        <v>7016.5</v>
      </c>
      <c r="G57" s="20">
        <f>SUM(G52:G55)</f>
        <v>82.5</v>
      </c>
      <c r="H57" s="20">
        <f>SUM(H52:H56)</f>
        <v>6934</v>
      </c>
      <c r="I57" s="51"/>
      <c r="J57" s="59"/>
    </row>
    <row r="58" s="1" customFormat="1" customHeight="1" spans="1:10">
      <c r="A58" s="18"/>
      <c r="B58" s="19" t="s">
        <v>67</v>
      </c>
      <c r="C58" s="20">
        <f t="shared" ref="C58:H58" si="11">SUM(C57,C51,C49,C46,C43,C41,C28,C16,C13,C10)</f>
        <v>0</v>
      </c>
      <c r="D58" s="20">
        <f t="shared" si="11"/>
        <v>0</v>
      </c>
      <c r="E58" s="20">
        <f t="shared" si="11"/>
        <v>0</v>
      </c>
      <c r="F58" s="20">
        <f>SUM(F57,F51,F49,F46,F43,F41,F28,F16,F13,F10)</f>
        <v>14906.37</v>
      </c>
      <c r="G58" s="20">
        <f>SUM(G57,G51,G49,G46,G43,G41,G28,G16,G13,G10)</f>
        <v>1719.31</v>
      </c>
      <c r="H58" s="20">
        <f>SUM(H57,H51,H49,H46,H43,H41,H28,H16,H13,H10)</f>
        <v>14773.87</v>
      </c>
      <c r="I58" s="51"/>
      <c r="J58" s="60"/>
    </row>
    <row r="59" s="1" customFormat="1" customHeight="1" spans="1:3">
      <c r="A59" s="3"/>
      <c r="C59" s="4"/>
    </row>
    <row r="60" s="1" customFormat="1" customHeight="1" spans="1:3">
      <c r="A60" s="3"/>
      <c r="C60" s="4"/>
    </row>
    <row r="61" s="1" customFormat="1" customHeight="1" spans="1:3">
      <c r="A61" s="3"/>
      <c r="C61" s="4"/>
    </row>
    <row r="62" s="1" customFormat="1" customHeight="1" spans="1:9">
      <c r="A62" s="40" t="s">
        <v>68</v>
      </c>
      <c r="B62" s="41"/>
      <c r="C62" s="42" t="s">
        <v>69</v>
      </c>
      <c r="D62" s="42"/>
      <c r="E62" s="42" t="s">
        <v>70</v>
      </c>
      <c r="F62" s="42"/>
      <c r="G62" s="42" t="s">
        <v>71</v>
      </c>
      <c r="H62" s="42"/>
      <c r="I62" s="61" t="s">
        <v>72</v>
      </c>
    </row>
    <row r="63" s="1" customFormat="1" customHeight="1" spans="1:9">
      <c r="A63" s="43">
        <f>E58</f>
        <v>0</v>
      </c>
      <c r="B63" s="44"/>
      <c r="C63" s="44">
        <f>H58</f>
        <v>14773.87</v>
      </c>
      <c r="D63" s="44"/>
      <c r="E63" s="44">
        <f>F58</f>
        <v>14906.37</v>
      </c>
      <c r="F63" s="44"/>
      <c r="G63" s="44">
        <f>G58</f>
        <v>1719.31</v>
      </c>
      <c r="H63" s="44"/>
      <c r="I63" s="62">
        <f>A63-C63</f>
        <v>-14773.87</v>
      </c>
    </row>
    <row r="64" s="1" customFormat="1" customHeight="1" spans="1:3">
      <c r="A64" s="3"/>
      <c r="C64" s="4"/>
    </row>
    <row r="65" s="1" customFormat="1" customHeight="1" spans="1:9">
      <c r="A65" s="45" t="s">
        <v>73</v>
      </c>
      <c r="B65" s="2"/>
      <c r="C65" s="46" t="s">
        <v>74</v>
      </c>
      <c r="D65" s="45"/>
      <c r="E65" s="45" t="s">
        <v>75</v>
      </c>
      <c r="F65" s="45"/>
      <c r="G65" s="45" t="s">
        <v>76</v>
      </c>
      <c r="H65" s="45"/>
      <c r="I65" s="2"/>
    </row>
  </sheetData>
  <mergeCells count="65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9"/>
    <mergeCell ref="A11:A12"/>
    <mergeCell ref="A14:A15"/>
    <mergeCell ref="A17:A27"/>
    <mergeCell ref="A44:A45"/>
    <mergeCell ref="A47:A48"/>
    <mergeCell ref="A52:A55"/>
    <mergeCell ref="B6:B7"/>
    <mergeCell ref="B8:B9"/>
    <mergeCell ref="B11:B12"/>
    <mergeCell ref="B14:B15"/>
    <mergeCell ref="B17:B27"/>
    <mergeCell ref="B29:B40"/>
    <mergeCell ref="B44:B45"/>
    <mergeCell ref="B47:B48"/>
    <mergeCell ref="B52:B55"/>
    <mergeCell ref="C8:C9"/>
    <mergeCell ref="C11:C12"/>
    <mergeCell ref="C14:C15"/>
    <mergeCell ref="C17:C27"/>
    <mergeCell ref="C29:C40"/>
    <mergeCell ref="C44:C45"/>
    <mergeCell ref="C47:C48"/>
    <mergeCell ref="C52:C55"/>
    <mergeCell ref="D8:D9"/>
    <mergeCell ref="D11:D12"/>
    <mergeCell ref="D14:D15"/>
    <mergeCell ref="D17:D27"/>
    <mergeCell ref="D29:D40"/>
    <mergeCell ref="D44:D45"/>
    <mergeCell ref="D47:D48"/>
    <mergeCell ref="D52:D55"/>
    <mergeCell ref="E8:E9"/>
    <mergeCell ref="E11:E12"/>
    <mergeCell ref="E14:E15"/>
    <mergeCell ref="E17:E27"/>
    <mergeCell ref="E29:E40"/>
    <mergeCell ref="E44:E45"/>
    <mergeCell ref="E47:E48"/>
    <mergeCell ref="E52:E55"/>
    <mergeCell ref="J4:J5"/>
    <mergeCell ref="J6:J7"/>
    <mergeCell ref="J8:J10"/>
    <mergeCell ref="J11:J13"/>
    <mergeCell ref="J14:J16"/>
    <mergeCell ref="J17:J28"/>
    <mergeCell ref="J29:J41"/>
    <mergeCell ref="J42:J43"/>
    <mergeCell ref="J44:J46"/>
    <mergeCell ref="J47:J49"/>
    <mergeCell ref="J50:J51"/>
    <mergeCell ref="J52:J57"/>
    <mergeCell ref="H4:I5"/>
  </mergeCells>
  <pageMargins left="0.75" right="0.75" top="1" bottom="1" header="0.5" footer="0.5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B19" workbookViewId="0">
      <selection activeCell="I54" sqref="I5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67.62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7"/>
      <c r="J2" s="47"/>
      <c r="K2" s="47"/>
      <c r="L2" s="4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77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8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8"/>
      <c r="J9" s="5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51"/>
      <c r="J10" s="5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8"/>
      <c r="J11" s="4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8"/>
      <c r="J12" s="5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51"/>
      <c r="J13" s="5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8"/>
      <c r="J14" s="5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8"/>
      <c r="J15" s="5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1"/>
      <c r="J16" s="55"/>
    </row>
    <row r="17" s="1" customFormat="1" customHeight="1" spans="1:10">
      <c r="A17" s="21">
        <v>4</v>
      </c>
      <c r="B17" s="27" t="s">
        <v>24</v>
      </c>
      <c r="C17" s="28">
        <v>0</v>
      </c>
      <c r="D17" s="29"/>
      <c r="E17" s="28">
        <f>C17*D17</f>
        <v>0</v>
      </c>
      <c r="F17" s="16">
        <v>331</v>
      </c>
      <c r="G17" s="16"/>
      <c r="H17" s="16">
        <f t="shared" ref="H17:H25" si="4">F17</f>
        <v>331</v>
      </c>
      <c r="I17" s="48" t="s">
        <v>78</v>
      </c>
      <c r="J17" s="53" t="s">
        <v>26</v>
      </c>
    </row>
    <row r="18" s="1" customFormat="1" customHeight="1" spans="1:10">
      <c r="A18" s="30"/>
      <c r="B18" s="31"/>
      <c r="C18" s="32"/>
      <c r="D18" s="33"/>
      <c r="E18" s="32"/>
      <c r="F18" s="16">
        <v>115.76</v>
      </c>
      <c r="G18" s="16"/>
      <c r="H18" s="16">
        <f t="shared" si="4"/>
        <v>115.76</v>
      </c>
      <c r="I18" s="48" t="s">
        <v>79</v>
      </c>
      <c r="J18" s="54"/>
    </row>
    <row r="19" s="1" customFormat="1" customHeight="1" spans="1:10">
      <c r="A19" s="30"/>
      <c r="B19" s="31"/>
      <c r="C19" s="32"/>
      <c r="D19" s="33"/>
      <c r="E19" s="32"/>
      <c r="F19" s="16">
        <v>111.7</v>
      </c>
      <c r="G19" s="16"/>
      <c r="H19" s="16">
        <f t="shared" si="4"/>
        <v>111.7</v>
      </c>
      <c r="I19" s="48" t="s">
        <v>80</v>
      </c>
      <c r="J19" s="54"/>
    </row>
    <row r="20" s="1" customFormat="1" customHeight="1" spans="1:10">
      <c r="A20" s="30"/>
      <c r="B20" s="31"/>
      <c r="C20" s="32"/>
      <c r="D20" s="33"/>
      <c r="E20" s="32"/>
      <c r="F20" s="16">
        <v>677.5</v>
      </c>
      <c r="G20" s="16"/>
      <c r="H20" s="16">
        <f t="shared" si="4"/>
        <v>677.5</v>
      </c>
      <c r="I20" s="48" t="s">
        <v>81</v>
      </c>
      <c r="J20" s="54"/>
    </row>
    <row r="21" s="1" customFormat="1" customHeight="1" spans="1:10">
      <c r="A21" s="30"/>
      <c r="B21" s="31"/>
      <c r="C21" s="32"/>
      <c r="D21" s="33"/>
      <c r="E21" s="32"/>
      <c r="F21" s="16">
        <v>246</v>
      </c>
      <c r="G21" s="16"/>
      <c r="H21" s="16">
        <f t="shared" si="4"/>
        <v>246</v>
      </c>
      <c r="I21" s="48" t="s">
        <v>82</v>
      </c>
      <c r="J21" s="54"/>
    </row>
    <row r="22" s="1" customFormat="1" customHeight="1" spans="1:10">
      <c r="A22" s="30"/>
      <c r="B22" s="31"/>
      <c r="C22" s="32"/>
      <c r="D22" s="33"/>
      <c r="E22" s="32"/>
      <c r="F22" s="16">
        <v>250</v>
      </c>
      <c r="G22" s="16"/>
      <c r="H22" s="16">
        <f t="shared" si="4"/>
        <v>250</v>
      </c>
      <c r="I22" s="48" t="s">
        <v>83</v>
      </c>
      <c r="J22" s="54"/>
    </row>
    <row r="23" s="1" customFormat="1" customHeight="1" spans="1:10">
      <c r="A23" s="30"/>
      <c r="B23" s="31"/>
      <c r="C23" s="32"/>
      <c r="D23" s="33"/>
      <c r="E23" s="32"/>
      <c r="F23" s="16">
        <v>394</v>
      </c>
      <c r="G23" s="16"/>
      <c r="H23" s="16">
        <f t="shared" si="4"/>
        <v>394</v>
      </c>
      <c r="I23" s="48" t="s">
        <v>84</v>
      </c>
      <c r="J23" s="54"/>
    </row>
    <row r="24" s="1" customFormat="1" customHeight="1" spans="1:10">
      <c r="A24" s="30"/>
      <c r="B24" s="31"/>
      <c r="C24" s="32"/>
      <c r="D24" s="33"/>
      <c r="E24" s="32"/>
      <c r="F24" s="16">
        <v>373</v>
      </c>
      <c r="G24" s="16"/>
      <c r="H24" s="16">
        <f t="shared" si="4"/>
        <v>373</v>
      </c>
      <c r="I24" s="48" t="s">
        <v>84</v>
      </c>
      <c r="J24" s="54"/>
    </row>
    <row r="25" s="1" customFormat="1" ht="35" customHeight="1" spans="1:10">
      <c r="A25" s="24"/>
      <c r="B25" s="31"/>
      <c r="C25" s="32"/>
      <c r="D25" s="33"/>
      <c r="E25" s="32"/>
      <c r="F25" s="16">
        <v>710</v>
      </c>
      <c r="G25" s="16"/>
      <c r="H25" s="16">
        <f t="shared" si="4"/>
        <v>710</v>
      </c>
      <c r="I25" s="48" t="s">
        <v>85</v>
      </c>
      <c r="J25" s="54"/>
    </row>
    <row r="26" s="1" customFormat="1" customHeight="1" spans="1:10">
      <c r="A26" s="34"/>
      <c r="B26" s="31"/>
      <c r="C26" s="32"/>
      <c r="D26" s="33"/>
      <c r="E26" s="32"/>
      <c r="F26" s="16">
        <v>221</v>
      </c>
      <c r="G26" s="16"/>
      <c r="H26" s="16">
        <f>F26</f>
        <v>221</v>
      </c>
      <c r="I26" s="48" t="s">
        <v>86</v>
      </c>
      <c r="J26" s="56"/>
    </row>
    <row r="27" s="1" customFormat="1" customHeight="1" spans="1:10">
      <c r="A27" s="34"/>
      <c r="B27" s="35"/>
      <c r="C27" s="36"/>
      <c r="D27" s="37"/>
      <c r="E27" s="36"/>
      <c r="F27" s="16">
        <v>110</v>
      </c>
      <c r="G27" s="16"/>
      <c r="H27" s="16">
        <v>110</v>
      </c>
      <c r="I27" s="48" t="s">
        <v>34</v>
      </c>
      <c r="J27" s="56"/>
    </row>
    <row r="28" s="2" customFormat="1" customHeight="1" spans="1:10">
      <c r="A28" s="18"/>
      <c r="B28" s="19" t="s">
        <v>35</v>
      </c>
      <c r="C28" s="20">
        <f>SUM(C17)</f>
        <v>0</v>
      </c>
      <c r="D28" s="20">
        <f>SUM(D17)</f>
        <v>0</v>
      </c>
      <c r="E28" s="20">
        <f>SUM(E17)</f>
        <v>0</v>
      </c>
      <c r="F28" s="20">
        <f>SUM(F17:F27)</f>
        <v>3539.96</v>
      </c>
      <c r="G28" s="20">
        <f>SUM(G17:G24)</f>
        <v>0</v>
      </c>
      <c r="H28" s="20">
        <f>SUM(H17:H27)</f>
        <v>3539.96</v>
      </c>
      <c r="I28" s="51"/>
      <c r="J28" s="55"/>
    </row>
    <row r="29" s="1" customFormat="1" customHeight="1" spans="1:10">
      <c r="A29" s="21">
        <v>5</v>
      </c>
      <c r="B29" s="22" t="s">
        <v>36</v>
      </c>
      <c r="C29" s="23"/>
      <c r="D29" s="21"/>
      <c r="E29" s="23">
        <f>C29*D29</f>
        <v>0</v>
      </c>
      <c r="F29" s="16">
        <v>430</v>
      </c>
      <c r="G29" s="16"/>
      <c r="H29" s="16">
        <f>F29</f>
        <v>430</v>
      </c>
      <c r="I29" s="48" t="s">
        <v>37</v>
      </c>
      <c r="J29" s="49" t="s">
        <v>38</v>
      </c>
    </row>
    <row r="30" s="1" customFormat="1" customHeight="1" spans="1:10">
      <c r="A30" s="30"/>
      <c r="B30" s="38"/>
      <c r="C30" s="39"/>
      <c r="D30" s="30"/>
      <c r="E30" s="39"/>
      <c r="F30" s="16">
        <v>288</v>
      </c>
      <c r="G30" s="16"/>
      <c r="H30" s="16">
        <f>F30</f>
        <v>288</v>
      </c>
      <c r="I30" s="48" t="s">
        <v>39</v>
      </c>
      <c r="J30" s="50"/>
    </row>
    <row r="31" s="1" customFormat="1" customHeight="1" spans="1:10">
      <c r="A31" s="30"/>
      <c r="B31" s="38"/>
      <c r="C31" s="39"/>
      <c r="D31" s="30"/>
      <c r="E31" s="39"/>
      <c r="F31" s="16">
        <v>74</v>
      </c>
      <c r="G31" s="16"/>
      <c r="H31" s="16">
        <f>F31</f>
        <v>74</v>
      </c>
      <c r="I31" s="48" t="s">
        <v>65</v>
      </c>
      <c r="J31" s="50"/>
    </row>
    <row r="32" s="2" customFormat="1" customHeight="1" spans="1:10">
      <c r="A32" s="18"/>
      <c r="B32" s="19" t="s">
        <v>49</v>
      </c>
      <c r="C32" s="20">
        <f>SUM(C29)</f>
        <v>0</v>
      </c>
      <c r="D32" s="20">
        <f>SUM(D29)</f>
        <v>0</v>
      </c>
      <c r="E32" s="20">
        <f>SUM(E29)</f>
        <v>0</v>
      </c>
      <c r="F32" s="20">
        <f>SUM(F29:F31)</f>
        <v>792</v>
      </c>
      <c r="G32" s="20">
        <f t="shared" ref="F32:H32" si="5">SUM(G29:G29)</f>
        <v>0</v>
      </c>
      <c r="H32" s="20">
        <f>SUM(H29:H31)</f>
        <v>792</v>
      </c>
      <c r="I32" s="51"/>
      <c r="J32" s="52"/>
    </row>
    <row r="33" s="1" customFormat="1" customHeight="1" spans="1:10">
      <c r="A33" s="14">
        <v>6</v>
      </c>
      <c r="B33" s="15" t="s">
        <v>50</v>
      </c>
      <c r="C33" s="16">
        <v>0</v>
      </c>
      <c r="D33" s="17"/>
      <c r="E33" s="16">
        <f t="shared" ref="E33:E38" si="6">C33*D33</f>
        <v>0</v>
      </c>
      <c r="F33" s="16">
        <v>0</v>
      </c>
      <c r="G33" s="16">
        <v>0</v>
      </c>
      <c r="H33" s="16">
        <f t="shared" ref="H33:H36" si="7">F33+G33</f>
        <v>0</v>
      </c>
      <c r="I33" s="48"/>
      <c r="J33" s="49" t="s">
        <v>51</v>
      </c>
    </row>
    <row r="34" s="2" customFormat="1" customHeight="1" spans="1:10">
      <c r="A34" s="18"/>
      <c r="B34" s="19" t="s">
        <v>52</v>
      </c>
      <c r="C34" s="20">
        <f>SUM(C33)</f>
        <v>0</v>
      </c>
      <c r="D34" s="20">
        <f>SUM(D33)</f>
        <v>0</v>
      </c>
      <c r="E34" s="20">
        <f>SUM(E33)</f>
        <v>0</v>
      </c>
      <c r="F34" s="20">
        <f t="shared" ref="F34:H34" si="8">SUM(F33:F33)</f>
        <v>0</v>
      </c>
      <c r="G34" s="20">
        <f t="shared" si="8"/>
        <v>0</v>
      </c>
      <c r="H34" s="20">
        <f t="shared" si="8"/>
        <v>0</v>
      </c>
      <c r="I34" s="51"/>
      <c r="J34" s="55"/>
    </row>
    <row r="35" s="1" customFormat="1" customHeight="1" spans="1:10">
      <c r="A35" s="14">
        <v>7</v>
      </c>
      <c r="B35" s="15" t="s">
        <v>53</v>
      </c>
      <c r="C35" s="16">
        <v>0</v>
      </c>
      <c r="D35" s="17"/>
      <c r="E35" s="16">
        <f t="shared" si="6"/>
        <v>0</v>
      </c>
      <c r="F35" s="16">
        <v>0</v>
      </c>
      <c r="G35" s="16">
        <v>0</v>
      </c>
      <c r="H35" s="16">
        <f t="shared" si="7"/>
        <v>0</v>
      </c>
      <c r="I35" s="48"/>
      <c r="J35" s="5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7"/>
        <v>0</v>
      </c>
      <c r="I36" s="48"/>
      <c r="J36" s="58"/>
    </row>
    <row r="37" s="2" customFormat="1" customHeight="1" spans="1:10">
      <c r="A37" s="18"/>
      <c r="B37" s="19" t="s">
        <v>54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9">SUM(F35:F36)</f>
        <v>0</v>
      </c>
      <c r="G37" s="20">
        <f t="shared" si="9"/>
        <v>0</v>
      </c>
      <c r="H37" s="20">
        <f t="shared" si="9"/>
        <v>0</v>
      </c>
      <c r="I37" s="51"/>
      <c r="J37" s="59"/>
    </row>
    <row r="38" s="1" customFormat="1" customHeight="1" spans="1:10">
      <c r="A38" s="14">
        <v>8</v>
      </c>
      <c r="B38" s="15" t="s">
        <v>55</v>
      </c>
      <c r="C38" s="16">
        <v>0</v>
      </c>
      <c r="D38" s="17"/>
      <c r="E38" s="16">
        <f t="shared" si="6"/>
        <v>0</v>
      </c>
      <c r="F38" s="16">
        <v>0</v>
      </c>
      <c r="G38" s="16">
        <v>0</v>
      </c>
      <c r="H38" s="16">
        <f t="shared" ref="H38:H41" si="10">F38+G38</f>
        <v>0</v>
      </c>
      <c r="I38" s="48"/>
      <c r="J38" s="53" t="s">
        <v>56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0"/>
        <v>0</v>
      </c>
      <c r="I39" s="48"/>
      <c r="J39" s="54"/>
    </row>
    <row r="40" s="2" customFormat="1" customHeight="1" spans="1:10">
      <c r="A40" s="18"/>
      <c r="B40" s="19" t="s">
        <v>57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1">SUM(F38:F39)</f>
        <v>0</v>
      </c>
      <c r="G40" s="20">
        <f t="shared" si="11"/>
        <v>0</v>
      </c>
      <c r="H40" s="20">
        <f t="shared" si="11"/>
        <v>0</v>
      </c>
      <c r="I40" s="51"/>
      <c r="J40" s="55"/>
    </row>
    <row r="41" s="1" customFormat="1" customHeight="1" spans="1:10">
      <c r="A41" s="14">
        <v>9</v>
      </c>
      <c r="B41" s="15" t="s">
        <v>58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0"/>
        <v>0</v>
      </c>
      <c r="I41" s="48"/>
      <c r="J41" s="49" t="s">
        <v>59</v>
      </c>
    </row>
    <row r="42" s="2" customFormat="1" customHeight="1" spans="1:10">
      <c r="A42" s="18"/>
      <c r="B42" s="19" t="s">
        <v>60</v>
      </c>
      <c r="C42" s="20">
        <f>SUM(C41)</f>
        <v>0</v>
      </c>
      <c r="D42" s="20">
        <f>SUM(D41)</f>
        <v>0</v>
      </c>
      <c r="E42" s="20">
        <f>SUM(E41)</f>
        <v>0</v>
      </c>
      <c r="F42" s="20">
        <f t="shared" ref="F42:H42" si="12">SUM(F41:F41)</f>
        <v>0</v>
      </c>
      <c r="G42" s="20">
        <f t="shared" si="12"/>
        <v>0</v>
      </c>
      <c r="H42" s="20">
        <f t="shared" si="12"/>
        <v>0</v>
      </c>
      <c r="I42" s="51"/>
      <c r="J42" s="52"/>
    </row>
    <row r="43" s="1" customFormat="1" customHeight="1" spans="1:10">
      <c r="A43" s="21">
        <v>10</v>
      </c>
      <c r="B43" s="22" t="s">
        <v>61</v>
      </c>
      <c r="C43" s="23">
        <v>0</v>
      </c>
      <c r="D43" s="21"/>
      <c r="E43" s="23">
        <f>C43*D43</f>
        <v>0</v>
      </c>
      <c r="F43" s="16">
        <v>0</v>
      </c>
      <c r="G43" s="16"/>
      <c r="H43" s="16">
        <f>F43</f>
        <v>0</v>
      </c>
      <c r="I43" s="48"/>
      <c r="J43" s="57"/>
    </row>
    <row r="44" s="2" customFormat="1" customHeight="1" spans="1:10">
      <c r="A44" s="18"/>
      <c r="B44" s="19" t="s">
        <v>66</v>
      </c>
      <c r="C44" s="20">
        <f>SUM(C43)</f>
        <v>0</v>
      </c>
      <c r="D44" s="20">
        <f>SUM(D43)</f>
        <v>0</v>
      </c>
      <c r="E44" s="20">
        <f>SUM(E43)</f>
        <v>0</v>
      </c>
      <c r="F44" s="20">
        <f>SUM(F43:F43)</f>
        <v>0</v>
      </c>
      <c r="G44" s="20">
        <f>SUM(G43:G43)</f>
        <v>0</v>
      </c>
      <c r="H44" s="20">
        <f>SUM(H43:H43)</f>
        <v>0</v>
      </c>
      <c r="I44" s="51"/>
      <c r="J44" s="59"/>
    </row>
    <row r="45" s="1" customFormat="1" customHeight="1" spans="1:10">
      <c r="A45" s="18"/>
      <c r="B45" s="19" t="s">
        <v>67</v>
      </c>
      <c r="C45" s="20">
        <f t="shared" ref="C45:H45" si="13">SUM(C44,C42,C40,C37,C34,C32,C28,C16,C13,C10)</f>
        <v>0</v>
      </c>
      <c r="D45" s="20">
        <f t="shared" si="13"/>
        <v>0</v>
      </c>
      <c r="E45" s="20">
        <f t="shared" si="13"/>
        <v>0</v>
      </c>
      <c r="F45" s="20">
        <f t="shared" si="13"/>
        <v>4331.96</v>
      </c>
      <c r="G45" s="20">
        <f t="shared" si="13"/>
        <v>0</v>
      </c>
      <c r="H45" s="20">
        <f t="shared" si="13"/>
        <v>4331.96</v>
      </c>
      <c r="I45" s="51"/>
      <c r="J45" s="60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9">
      <c r="A49" s="40" t="s">
        <v>68</v>
      </c>
      <c r="B49" s="41"/>
      <c r="C49" s="42" t="s">
        <v>69</v>
      </c>
      <c r="D49" s="42"/>
      <c r="E49" s="42" t="s">
        <v>70</v>
      </c>
      <c r="F49" s="42"/>
      <c r="G49" s="42" t="s">
        <v>71</v>
      </c>
      <c r="H49" s="42"/>
      <c r="I49" s="61" t="s">
        <v>72</v>
      </c>
    </row>
    <row r="50" s="1" customFormat="1" customHeight="1" spans="1:9">
      <c r="A50" s="43">
        <f>E45</f>
        <v>0</v>
      </c>
      <c r="B50" s="44"/>
      <c r="C50" s="44">
        <f>H45</f>
        <v>4331.96</v>
      </c>
      <c r="D50" s="44"/>
      <c r="E50" s="44">
        <f>F45</f>
        <v>4331.96</v>
      </c>
      <c r="F50" s="44"/>
      <c r="G50" s="44">
        <f>G45</f>
        <v>0</v>
      </c>
      <c r="H50" s="44"/>
      <c r="I50" s="62">
        <f>A50-C50</f>
        <v>-4331.96</v>
      </c>
    </row>
    <row r="51" s="1" customFormat="1" customHeight="1" spans="1:3">
      <c r="A51" s="3"/>
      <c r="C51" s="4"/>
    </row>
    <row r="52" s="1" customFormat="1" customHeight="1" spans="1:9">
      <c r="A52" s="45" t="s">
        <v>73</v>
      </c>
      <c r="B52" s="2"/>
      <c r="C52" s="46" t="s">
        <v>74</v>
      </c>
      <c r="D52" s="45"/>
      <c r="E52" s="45" t="s">
        <v>75</v>
      </c>
      <c r="F52" s="45"/>
      <c r="G52" s="45" t="s">
        <v>76</v>
      </c>
      <c r="H52" s="45"/>
      <c r="I52" s="2">
        <v>5000</v>
      </c>
    </row>
    <row r="53" customHeight="1" spans="9:9">
      <c r="I53" s="1">
        <f>I52-C50</f>
        <v>668.04</v>
      </c>
    </row>
  </sheetData>
  <mergeCells count="61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9"/>
    <mergeCell ref="A11:A12"/>
    <mergeCell ref="A14:A15"/>
    <mergeCell ref="A17:A25"/>
    <mergeCell ref="A29:A31"/>
    <mergeCell ref="A35:A36"/>
    <mergeCell ref="A38:A39"/>
    <mergeCell ref="B6:B7"/>
    <mergeCell ref="B8:B9"/>
    <mergeCell ref="B11:B12"/>
    <mergeCell ref="B14:B15"/>
    <mergeCell ref="B17:B27"/>
    <mergeCell ref="B29:B31"/>
    <mergeCell ref="B35:B36"/>
    <mergeCell ref="B38:B39"/>
    <mergeCell ref="C8:C9"/>
    <mergeCell ref="C11:C12"/>
    <mergeCell ref="C14:C15"/>
    <mergeCell ref="C17:C27"/>
    <mergeCell ref="C29:C31"/>
    <mergeCell ref="C35:C36"/>
    <mergeCell ref="C38:C39"/>
    <mergeCell ref="D8:D9"/>
    <mergeCell ref="D11:D12"/>
    <mergeCell ref="D14:D15"/>
    <mergeCell ref="D17:D27"/>
    <mergeCell ref="D29:D31"/>
    <mergeCell ref="D35:D36"/>
    <mergeCell ref="D38:D39"/>
    <mergeCell ref="E8:E9"/>
    <mergeCell ref="E11:E12"/>
    <mergeCell ref="E14:E15"/>
    <mergeCell ref="E17:E27"/>
    <mergeCell ref="E29:E31"/>
    <mergeCell ref="E35:E36"/>
    <mergeCell ref="E38:E39"/>
    <mergeCell ref="J4:J5"/>
    <mergeCell ref="J6:J7"/>
    <mergeCell ref="J8:J10"/>
    <mergeCell ref="J11:J13"/>
    <mergeCell ref="J14:J16"/>
    <mergeCell ref="J17:J28"/>
    <mergeCell ref="J29:J32"/>
    <mergeCell ref="J33:J34"/>
    <mergeCell ref="J35:J37"/>
    <mergeCell ref="J38:J40"/>
    <mergeCell ref="J41:J42"/>
    <mergeCell ref="J43:J44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2021-10-21T02:56:00Z</dcterms:created>
  <dcterms:modified xsi:type="dcterms:W3CDTF">2021-10-26T10:02:11Z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BB2C6AD9FF6F4E80845FA10607C41C29</vt:lpwstr>
  </property>
  <property fmtid="{D5CDD505-2E9C-101B-9397-08002B2CF9AE}" pid="3" name="KSOProductBuildVer">
    <vt:lpwstr>2052-11.1.0.11045</vt:lpwstr>
  </property>
</Properties>
</file>