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合计" sheetId="3" r:id="rId1"/>
    <sheet name="机票出票报表" sheetId="1" r:id="rId2"/>
    <sheet name="退票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<sst xmlns="http://schemas.openxmlformats.org/spreadsheetml/2006/main" count="869" uniqueCount="322">
  <si>
    <t>价格</t>
  </si>
  <si>
    <t>出票</t>
  </si>
  <si>
    <t>改签</t>
  </si>
  <si>
    <t>退票</t>
  </si>
  <si>
    <t>合计</t>
  </si>
  <si>
    <t>序号</t>
  </si>
  <si>
    <t>预订时间</t>
  </si>
  <si>
    <t>出票时间</t>
  </si>
  <si>
    <t>国内国际</t>
  </si>
  <si>
    <t>PNR</t>
  </si>
  <si>
    <t>团号</t>
  </si>
  <si>
    <t>票号</t>
  </si>
  <si>
    <t>航司二字码</t>
  </si>
  <si>
    <t>乘机人</t>
  </si>
  <si>
    <t>乘机人类型</t>
  </si>
  <si>
    <t>证件号码</t>
  </si>
  <si>
    <t>手机号码</t>
  </si>
  <si>
    <t>航程</t>
  </si>
  <si>
    <t>航程名称</t>
  </si>
  <si>
    <t>航班号</t>
  </si>
  <si>
    <t>舱位</t>
  </si>
  <si>
    <t>起飞时间</t>
  </si>
  <si>
    <t>账单价</t>
  </si>
  <si>
    <t>机建</t>
  </si>
  <si>
    <t>税费</t>
  </si>
  <si>
    <t>票面小计</t>
  </si>
  <si>
    <t>销售服务费</t>
  </si>
  <si>
    <t>销售小计</t>
  </si>
  <si>
    <t>应收金额</t>
  </si>
  <si>
    <t>企业代号</t>
  </si>
  <si>
    <t>企业预订人</t>
  </si>
  <si>
    <t>出票OFFICE</t>
  </si>
  <si>
    <t>工作号</t>
  </si>
  <si>
    <t>打票机</t>
  </si>
  <si>
    <t>客票状态</t>
  </si>
  <si>
    <t>2025-09-23 09:37</t>
  </si>
  <si>
    <t>国内</t>
  </si>
  <si>
    <t>KXPZNF</t>
  </si>
  <si>
    <t>KMTA-251201-FYH883</t>
  </si>
  <si>
    <t>479-5304659706</t>
  </si>
  <si>
    <t>ZH</t>
  </si>
  <si>
    <t>江帆</t>
  </si>
  <si>
    <t>成人</t>
  </si>
  <si>
    <t>532331200009060310</t>
  </si>
  <si>
    <t>13671133694</t>
  </si>
  <si>
    <t>HGHSZX</t>
  </si>
  <si>
    <t>杭州-深圳</t>
  </si>
  <si>
    <t>ZH9882</t>
  </si>
  <si>
    <t>Q</t>
  </si>
  <si>
    <t>2025-09-23 10:30</t>
  </si>
  <si>
    <t>001568</t>
  </si>
  <si>
    <t>18519816301 会务审批</t>
  </si>
  <si>
    <t>PEK202</t>
  </si>
  <si>
    <t>19582</t>
  </si>
  <si>
    <t>6</t>
  </si>
  <si>
    <t>OPEN FOR USE</t>
  </si>
  <si>
    <t>2025-09-22 23:33</t>
  </si>
  <si>
    <t>HN0PBQ</t>
  </si>
  <si>
    <t>784-5304659638</t>
  </si>
  <si>
    <t>CZ</t>
  </si>
  <si>
    <t>刘晨曦</t>
  </si>
  <si>
    <t>430111199809260313</t>
  </si>
  <si>
    <t>18569432719</t>
  </si>
  <si>
    <t>HGHPKX</t>
  </si>
  <si>
    <t>杭州-北京</t>
  </si>
  <si>
    <t>CZ8860</t>
  </si>
  <si>
    <t>U</t>
  </si>
  <si>
    <t>2025-09-22 20:30</t>
  </si>
  <si>
    <t>26566 刘晨曦</t>
  </si>
  <si>
    <t>8604</t>
  </si>
  <si>
    <t>2025-09-22 23:08</t>
  </si>
  <si>
    <t>2025-09-22 23:09</t>
  </si>
  <si>
    <t>078734</t>
  </si>
  <si>
    <t>891-2960005960</t>
  </si>
  <si>
    <t>GJ</t>
  </si>
  <si>
    <t>王衡</t>
  </si>
  <si>
    <t>430421198707078734</t>
  </si>
  <si>
    <t>13590106152</t>
  </si>
  <si>
    <t>GJ8900</t>
  </si>
  <si>
    <t>A</t>
  </si>
  <si>
    <t>2025-09-22 21:50</t>
  </si>
  <si>
    <t>29603 王衡</t>
  </si>
  <si>
    <t>2025-09-18 23:00</t>
  </si>
  <si>
    <t>2025-09-19 09:34</t>
  </si>
  <si>
    <t>JX1LWH</t>
  </si>
  <si>
    <t>880-5303364734</t>
  </si>
  <si>
    <t>HU</t>
  </si>
  <si>
    <t>国晓飞</t>
  </si>
  <si>
    <t>211324198809016749</t>
  </si>
  <si>
    <t>13273379696</t>
  </si>
  <si>
    <t>HGHPEK</t>
  </si>
  <si>
    <t>HU7578</t>
  </si>
  <si>
    <t>N</t>
  </si>
  <si>
    <t>2025-09-22 10:35</t>
  </si>
  <si>
    <t>27782 国晓飞</t>
  </si>
  <si>
    <t>BJS310</t>
  </si>
  <si>
    <t>2025-09-18 14:16</t>
  </si>
  <si>
    <t>2025-09-18 14:17</t>
  </si>
  <si>
    <t>JGSX91</t>
  </si>
  <si>
    <t>784-5303364626</t>
  </si>
  <si>
    <t/>
  </si>
  <si>
    <t>SZXHGH</t>
  </si>
  <si>
    <t>深圳-杭州</t>
  </si>
  <si>
    <t>CZ3569</t>
  </si>
  <si>
    <t>2025-09-19 08:00</t>
  </si>
  <si>
    <t>2025-09-17 23:49</t>
  </si>
  <si>
    <t>2025-09-17 23:50</t>
  </si>
  <si>
    <t>JVLWGJ</t>
  </si>
  <si>
    <t>880-5303364560</t>
  </si>
  <si>
    <t>王凯阳</t>
  </si>
  <si>
    <t>430223199210261812</t>
  </si>
  <si>
    <t>15125125728</t>
  </si>
  <si>
    <t>HU7395</t>
  </si>
  <si>
    <t>L</t>
  </si>
  <si>
    <t>2025-09-18 14:20</t>
  </si>
  <si>
    <t>2025-09-17 23:47</t>
  </si>
  <si>
    <t>2025-09-17 23:48</t>
  </si>
  <si>
    <t>HDM9HC</t>
  </si>
  <si>
    <t>880-5303364562</t>
  </si>
  <si>
    <t>18374077660</t>
  </si>
  <si>
    <t>REFUNDED</t>
  </si>
  <si>
    <t>880-5303364563</t>
  </si>
  <si>
    <t>周泽清</t>
  </si>
  <si>
    <t>430223198704057470</t>
  </si>
  <si>
    <t>18400119291</t>
  </si>
  <si>
    <t>880-5303364561</t>
  </si>
  <si>
    <t>陈晓宇</t>
  </si>
  <si>
    <t>152201199204155016</t>
  </si>
  <si>
    <t>17710449917</t>
  </si>
  <si>
    <t>2025-09-12 16:13</t>
  </si>
  <si>
    <t>2025-09-12 16:15</t>
  </si>
  <si>
    <t>KGL65M</t>
  </si>
  <si>
    <t>999-5301886814</t>
  </si>
  <si>
    <t>CA</t>
  </si>
  <si>
    <t>PEKHGH</t>
  </si>
  <si>
    <t>北京-杭州</t>
  </si>
  <si>
    <t>CA1712</t>
  </si>
  <si>
    <t>S</t>
  </si>
  <si>
    <t>2025-09-19 11:30</t>
  </si>
  <si>
    <t>2025-09-12 16:11</t>
  </si>
  <si>
    <t>KGL5V5</t>
  </si>
  <si>
    <t>731-5301886813</t>
  </si>
  <si>
    <t>MF</t>
  </si>
  <si>
    <t>MF8129</t>
  </si>
  <si>
    <t>Z</t>
  </si>
  <si>
    <t>2025-09-22 18:40</t>
  </si>
  <si>
    <t>2025-09-10 11:23</t>
  </si>
  <si>
    <t>2025-09-10 11:24</t>
  </si>
  <si>
    <t>HTHCFZ</t>
  </si>
  <si>
    <t>324-2961110809</t>
  </si>
  <si>
    <t>SC</t>
  </si>
  <si>
    <t>吴承昊</t>
  </si>
  <si>
    <t>411102200302160096</t>
  </si>
  <si>
    <t>18007130817</t>
  </si>
  <si>
    <t>HGHTAO</t>
  </si>
  <si>
    <t>杭州-青岛</t>
  </si>
  <si>
    <t>SC4768</t>
  </si>
  <si>
    <t>W</t>
  </si>
  <si>
    <t>2025-09-22 16:20</t>
  </si>
  <si>
    <t>29604 吴承昊</t>
  </si>
  <si>
    <t>2025-09-05 12:05</t>
  </si>
  <si>
    <t>2025-09-05 12:11</t>
  </si>
  <si>
    <t>KPG0ZJ</t>
  </si>
  <si>
    <t>880-2730821615</t>
  </si>
  <si>
    <t>HU7678</t>
  </si>
  <si>
    <t>E</t>
  </si>
  <si>
    <t>2025-09-22 21:30</t>
  </si>
  <si>
    <t>2025-09-05 12:09</t>
  </si>
  <si>
    <t>JNPX75</t>
  </si>
  <si>
    <t>781-2730821614</t>
  </si>
  <si>
    <t>MU</t>
  </si>
  <si>
    <t>KWEHGH</t>
  </si>
  <si>
    <t>贵阳-杭州</t>
  </si>
  <si>
    <t>MU6564</t>
  </si>
  <si>
    <t>R</t>
  </si>
  <si>
    <t>2025-09-19 10:50</t>
  </si>
  <si>
    <t>19583</t>
  </si>
  <si>
    <t>2025-09-05 09:21</t>
  </si>
  <si>
    <t>KWE4MC</t>
  </si>
  <si>
    <t>999-2730821553</t>
  </si>
  <si>
    <t>陈楷铭CHD</t>
  </si>
  <si>
    <t>儿童</t>
  </si>
  <si>
    <t>445281201708036735</t>
  </si>
  <si>
    <t>13600115152</t>
  </si>
  <si>
    <t>SWAHGH</t>
  </si>
  <si>
    <t>揭阳-杭州</t>
  </si>
  <si>
    <t>CA8354</t>
  </si>
  <si>
    <t>2025-09-19 10:30</t>
  </si>
  <si>
    <t>2025-09-05 09:20</t>
  </si>
  <si>
    <t>JFVGV6</t>
  </si>
  <si>
    <t>999-2730821552</t>
  </si>
  <si>
    <t>HGHSWA</t>
  </si>
  <si>
    <t>杭州-揭阳</t>
  </si>
  <si>
    <t>CA8353</t>
  </si>
  <si>
    <t>2025-09-23 08:30</t>
  </si>
  <si>
    <t>2025-09-05 09:15</t>
  </si>
  <si>
    <t>JFVGGH</t>
  </si>
  <si>
    <t>999-2730821550</t>
  </si>
  <si>
    <t>陈恒钦</t>
  </si>
  <si>
    <t>445281199202260131</t>
  </si>
  <si>
    <t>26877 陈恒钦</t>
  </si>
  <si>
    <t>2025-09-05 09:14</t>
  </si>
  <si>
    <t>HXHZDT</t>
  </si>
  <si>
    <t>999-2730821549</t>
  </si>
  <si>
    <t>2025-09-05 09:18</t>
  </si>
  <si>
    <t>2025-09-05 09:19</t>
  </si>
  <si>
    <t>HXHZHT</t>
  </si>
  <si>
    <t>999-2730821551</t>
  </si>
  <si>
    <t>2025-09-04 12:42</t>
  </si>
  <si>
    <t>2025-09-04 12:43</t>
  </si>
  <si>
    <t>HQK8CH</t>
  </si>
  <si>
    <t>898-2730821442</t>
  </si>
  <si>
    <t>JD</t>
  </si>
  <si>
    <t>任泽强</t>
  </si>
  <si>
    <t>51072619900120501X</t>
  </si>
  <si>
    <t>18280040979</t>
  </si>
  <si>
    <t>HGHTFU</t>
  </si>
  <si>
    <t>杭州-成都</t>
  </si>
  <si>
    <t>JD5259</t>
  </si>
  <si>
    <t>2025-09-23 12:05</t>
  </si>
  <si>
    <t>2025-09-04 12:41</t>
  </si>
  <si>
    <t>KER87H</t>
  </si>
  <si>
    <t>731-2730821441</t>
  </si>
  <si>
    <t>TFUHGH</t>
  </si>
  <si>
    <t>成都-杭州</t>
  </si>
  <si>
    <t>MF8492</t>
  </si>
  <si>
    <t>2025-09-19 12:00</t>
  </si>
  <si>
    <t>2025-08-28 14:53</t>
  </si>
  <si>
    <t>2025-08-28 14:57</t>
  </si>
  <si>
    <t>HE46T4</t>
  </si>
  <si>
    <t>324-2726936141</t>
  </si>
  <si>
    <t>TAOHGH</t>
  </si>
  <si>
    <t>青岛-杭州</t>
  </si>
  <si>
    <t>SC4771</t>
  </si>
  <si>
    <t>V</t>
  </si>
  <si>
    <t>2025-09-20 12:10</t>
  </si>
  <si>
    <t>2025-08-28 14:48</t>
  </si>
  <si>
    <t>2025-08-28 14:49</t>
  </si>
  <si>
    <t>JSNPDF</t>
  </si>
  <si>
    <t>784-2726936139</t>
  </si>
  <si>
    <t>CZ3570</t>
  </si>
  <si>
    <t>2025-09-23 11:30</t>
  </si>
  <si>
    <t>2025-08-28 14:43</t>
  </si>
  <si>
    <t>2025-08-28 14:46</t>
  </si>
  <si>
    <t>JYPNWP</t>
  </si>
  <si>
    <t>479-2726936136</t>
  </si>
  <si>
    <t>ZH9893</t>
  </si>
  <si>
    <t>P</t>
  </si>
  <si>
    <t>2025-09-19 16:45</t>
  </si>
  <si>
    <t>2025-08-28 12:16</t>
  </si>
  <si>
    <t>2025-08-28 12:27</t>
  </si>
  <si>
    <t>JPTNZ0</t>
  </si>
  <si>
    <t>781-2726936079</t>
  </si>
  <si>
    <t>卢靖珊</t>
  </si>
  <si>
    <t>441900199911180181</t>
  </si>
  <si>
    <t>13926862320</t>
  </si>
  <si>
    <t>CANHGH</t>
  </si>
  <si>
    <t>广州-杭州</t>
  </si>
  <si>
    <t>MU5212</t>
  </si>
  <si>
    <t>2025-09-19 11:25</t>
  </si>
  <si>
    <t>29605 卢靖珊</t>
  </si>
  <si>
    <t>2025-08-27 16:56</t>
  </si>
  <si>
    <t>2025-08-27 16:59</t>
  </si>
  <si>
    <t>JE8GR5</t>
  </si>
  <si>
    <t>999-2725644394</t>
  </si>
  <si>
    <t>范博剑</t>
  </si>
  <si>
    <t>142703199212043311</t>
  </si>
  <si>
    <t>13519159497</t>
  </si>
  <si>
    <t>CA1711</t>
  </si>
  <si>
    <t>K</t>
  </si>
  <si>
    <t>2025-09-23 12:00</t>
  </si>
  <si>
    <t>27828 范博剑</t>
  </si>
  <si>
    <t>38957</t>
  </si>
  <si>
    <t>2025-08-27 16:48</t>
  </si>
  <si>
    <t>2025-08-27 16:50</t>
  </si>
  <si>
    <t>KYLBFY</t>
  </si>
  <si>
    <t>999-2725644392</t>
  </si>
  <si>
    <t>CA1718</t>
  </si>
  <si>
    <t>2025-09-19 14:30</t>
  </si>
  <si>
    <t>国际国内</t>
  </si>
  <si>
    <t>票证类型</t>
  </si>
  <si>
    <t>大编码</t>
  </si>
  <si>
    <t>航段数</t>
  </si>
  <si>
    <t>舱位名称</t>
  </si>
  <si>
    <t>销售价</t>
  </si>
  <si>
    <t>加收服务费</t>
  </si>
  <si>
    <t>退升舱费</t>
  </si>
  <si>
    <t>销售金额</t>
  </si>
  <si>
    <t>退票手续费</t>
  </si>
  <si>
    <t>客户应退</t>
  </si>
  <si>
    <t>应退合计</t>
  </si>
  <si>
    <t>完成人</t>
  </si>
  <si>
    <t>完成时间</t>
  </si>
  <si>
    <t>出票员</t>
  </si>
  <si>
    <t>申请人</t>
  </si>
  <si>
    <t>申请时间</t>
  </si>
  <si>
    <t>退票单号</t>
  </si>
  <si>
    <t>原订单号</t>
  </si>
  <si>
    <t>BSPET</t>
  </si>
  <si>
    <t>经济舱</t>
  </si>
  <si>
    <t>khcs15101533184 卢祥宇</t>
  </si>
  <si>
    <t>2025-09-22 23:31</t>
  </si>
  <si>
    <t>ZDCPKHCS001 自动出票01</t>
  </si>
  <si>
    <t>JPT2509220013</t>
  </si>
  <si>
    <t>JPC2509120133</t>
  </si>
  <si>
    <t>15694877309 周洁</t>
  </si>
  <si>
    <t>2025-09-22 17:23</t>
  </si>
  <si>
    <t>ZDCPKHCS02 自动出票02</t>
  </si>
  <si>
    <t>2025-09-22 16:45</t>
  </si>
  <si>
    <t>JPT2509220006</t>
  </si>
  <si>
    <t>JPC2508280046</t>
  </si>
  <si>
    <t>2025-09-19 09:55</t>
  </si>
  <si>
    <t>ZDCPKHCS003 自动出票03</t>
  </si>
  <si>
    <t>JPT2509190007</t>
  </si>
  <si>
    <t>JPC2509050068</t>
  </si>
  <si>
    <t>QLQZ8R</t>
  </si>
  <si>
    <t>2025-09-18 14:15</t>
  </si>
  <si>
    <t>JPT2509180005</t>
  </si>
  <si>
    <t>JPC2509170036</t>
  </si>
  <si>
    <t>NZVHT4</t>
  </si>
  <si>
    <t>JPT2509050001</t>
  </si>
  <si>
    <t>JPC2509050019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</si>
</sst>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3" fillId="5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5:E10"/>
  <sheetViews>
    <sheetView tabSelected="1" workbookViewId="0">
      <selection activeCell="I6" sqref="I6"/>
    </sheetView>
  </sheetViews>
  <sheetFormatPr defaultColWidth="8.88888888888889" defaultRowHeight="14.4" outlineLevelCol="4"/>
  <sheetData>
    <row r="5" spans="3:5">
      <c r="C5" s="6"/>
      <c r="D5" s="6" t="s">
        <v>0</v>
      </c>
      <c r="E5" s="6" t="s">
        <v>0</v>
      </c>
    </row>
    <row r="6" spans="3:5">
      <c r="C6" s="6" t="s">
        <v>1</v>
      </c>
      <c r="D6" s="6">
        <v>27375</v>
      </c>
      <c r="E6">
        <v>27240</v>
      </c>
    </row>
    <row r="7" spans="3:5">
      <c r="C7" s="6" t="s">
        <v>2</v>
      </c>
      <c r="D7" s="6">
        <v>0</v>
      </c>
      <c r="E7" s="6">
        <v>0</v>
      </c>
    </row>
    <row r="8" spans="3:5">
      <c r="C8" s="6" t="s">
        <v>3</v>
      </c>
      <c r="D8" s="6">
        <v>-2264</v>
      </c>
      <c r="E8">
        <v>-2289</v>
      </c>
    </row>
    <row r="9" spans="3:4">
      <c r="C9" s="6"/>
      <c r="D9" s="6"/>
    </row>
    <row r="10" ht="17.4" spans="3:5">
      <c r="C10" s="6" t="s">
        <v>4</v>
      </c>
      <c r="D10" s="7">
        <f>SUM(D6:D9)</f>
        <v>25111</v>
      </c>
      <c r="E10" s="7">
        <f>SUM(E6:E9)</f>
        <v>24951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9"/>
  <sheetViews>
    <sheetView topLeftCell="K16" workbookViewId="0">
      <selection activeCell="W32" sqref="W32"/>
    </sheetView>
  </sheetViews>
  <sheetFormatPr defaultColWidth="9" defaultRowHeight="14.4"/>
  <cols>
    <col min="1" max="1" width="6" customWidth="1"/>
    <col min="2" max="3" width="16" customWidth="1"/>
    <col min="4" max="4" width="12" customWidth="1"/>
    <col min="5" max="5" width="6" customWidth="1"/>
    <col min="6" max="6" width="18" customWidth="1"/>
    <col min="7" max="7" width="14" customWidth="1"/>
    <col min="8" max="8" width="15" customWidth="1"/>
    <col min="9" max="9" width="12" customWidth="1"/>
    <col min="10" max="10" width="15" customWidth="1"/>
    <col min="11" max="11" width="18" customWidth="1"/>
    <col min="12" max="12" width="12" customWidth="1"/>
    <col min="13" max="13" width="6" customWidth="1"/>
    <col min="14" max="14" width="13" customWidth="1"/>
    <col min="15" max="15" width="9" customWidth="1"/>
    <col min="16" max="16" width="6" customWidth="1"/>
    <col min="17" max="17" width="16" customWidth="1"/>
    <col min="18" max="18" width="9" customWidth="1"/>
    <col min="19" max="20" width="6" customWidth="1"/>
    <col min="21" max="21" width="12" customWidth="1"/>
    <col min="22" max="22" width="15" customWidth="1"/>
    <col min="23" max="25" width="12" customWidth="1"/>
    <col min="26" max="26" width="24" customWidth="1"/>
    <col min="27" max="27" width="12" customWidth="1"/>
    <col min="28" max="29" width="9" customWidth="1"/>
    <col min="30" max="30" width="12" customWidth="1"/>
  </cols>
  <sheetData>
    <row r="1" ht="17.9" customHeight="1" spans="1:30">
      <c r="A1" s="1" t="s">
        <v>5</v>
      </c>
      <c r="B1" s="1" t="s">
        <v>6</v>
      </c>
      <c r="C1" s="1" t="s">
        <v>7</v>
      </c>
      <c r="D1" s="1" t="s">
        <v>8</v>
      </c>
      <c r="E1" s="1" t="s">
        <v>9</v>
      </c>
      <c r="F1" s="1" t="s">
        <v>10</v>
      </c>
      <c r="G1" s="1" t="s">
        <v>11</v>
      </c>
      <c r="H1" s="1" t="s">
        <v>12</v>
      </c>
      <c r="I1" s="1" t="s">
        <v>13</v>
      </c>
      <c r="J1" s="1" t="s">
        <v>14</v>
      </c>
      <c r="K1" s="1" t="s">
        <v>15</v>
      </c>
      <c r="L1" s="1" t="s">
        <v>16</v>
      </c>
      <c r="M1" s="1" t="s">
        <v>17</v>
      </c>
      <c r="N1" s="1" t="s">
        <v>18</v>
      </c>
      <c r="O1" s="1" t="s">
        <v>19</v>
      </c>
      <c r="P1" s="1" t="s">
        <v>20</v>
      </c>
      <c r="Q1" s="1" t="s">
        <v>21</v>
      </c>
      <c r="R1" s="1" t="s">
        <v>22</v>
      </c>
      <c r="S1" s="1" t="s">
        <v>23</v>
      </c>
      <c r="T1" s="1" t="s">
        <v>24</v>
      </c>
      <c r="U1" s="1" t="s">
        <v>25</v>
      </c>
      <c r="V1" s="1" t="s">
        <v>26</v>
      </c>
      <c r="W1" s="1" t="s">
        <v>27</v>
      </c>
      <c r="X1" s="1" t="s">
        <v>28</v>
      </c>
      <c r="Y1" s="1" t="s">
        <v>29</v>
      </c>
      <c r="Z1" s="1" t="s">
        <v>30</v>
      </c>
      <c r="AA1" s="1" t="s">
        <v>31</v>
      </c>
      <c r="AB1" s="1" t="s">
        <v>32</v>
      </c>
      <c r="AC1" s="1" t="s">
        <v>33</v>
      </c>
      <c r="AD1" s="1" t="s">
        <v>34</v>
      </c>
    </row>
    <row r="2" ht="15.35" customHeight="1" spans="1:30">
      <c r="A2" s="2">
        <v>1</v>
      </c>
      <c r="B2" s="3" t="s">
        <v>35</v>
      </c>
      <c r="C2" s="3" t="s">
        <v>35</v>
      </c>
      <c r="D2" s="3" t="s">
        <v>36</v>
      </c>
      <c r="E2" s="3" t="s">
        <v>37</v>
      </c>
      <c r="F2" s="3" t="s">
        <v>38</v>
      </c>
      <c r="G2" s="3" t="s">
        <v>39</v>
      </c>
      <c r="H2" s="3" t="s">
        <v>40</v>
      </c>
      <c r="I2" s="3" t="s">
        <v>41</v>
      </c>
      <c r="J2" s="3" t="s">
        <v>42</v>
      </c>
      <c r="K2" s="3" t="s">
        <v>43</v>
      </c>
      <c r="L2" s="3" t="s">
        <v>44</v>
      </c>
      <c r="M2" s="3" t="s">
        <v>45</v>
      </c>
      <c r="N2" s="3" t="s">
        <v>46</v>
      </c>
      <c r="O2" s="3" t="s">
        <v>47</v>
      </c>
      <c r="P2" s="3" t="s">
        <v>48</v>
      </c>
      <c r="Q2" s="3" t="s">
        <v>49</v>
      </c>
      <c r="R2" s="2">
        <v>1600</v>
      </c>
      <c r="S2" s="2">
        <v>50</v>
      </c>
      <c r="T2" s="2">
        <v>20</v>
      </c>
      <c r="U2" s="2">
        <v>1670</v>
      </c>
      <c r="V2" s="2">
        <v>0</v>
      </c>
      <c r="W2" s="2">
        <v>1670</v>
      </c>
      <c r="X2" s="2">
        <f t="shared" ref="X2:X28" si="0">V2+W2</f>
        <v>1670</v>
      </c>
      <c r="Y2" s="3" t="s">
        <v>50</v>
      </c>
      <c r="Z2" s="3" t="s">
        <v>51</v>
      </c>
      <c r="AA2" s="3" t="s">
        <v>52</v>
      </c>
      <c r="AB2" s="3" t="s">
        <v>53</v>
      </c>
      <c r="AC2" s="3" t="s">
        <v>54</v>
      </c>
      <c r="AD2" s="3" t="s">
        <v>55</v>
      </c>
    </row>
    <row r="3" ht="15.35" customHeight="1" spans="1:30">
      <c r="A3" s="2">
        <v>2</v>
      </c>
      <c r="B3" s="3" t="s">
        <v>56</v>
      </c>
      <c r="C3" s="3" t="s">
        <v>56</v>
      </c>
      <c r="D3" s="3" t="s">
        <v>36</v>
      </c>
      <c r="E3" s="3" t="s">
        <v>57</v>
      </c>
      <c r="F3" s="3" t="s">
        <v>38</v>
      </c>
      <c r="G3" s="3" t="s">
        <v>58</v>
      </c>
      <c r="H3" s="3" t="s">
        <v>59</v>
      </c>
      <c r="I3" s="3" t="s">
        <v>60</v>
      </c>
      <c r="J3" s="3" t="s">
        <v>42</v>
      </c>
      <c r="K3" s="3" t="s">
        <v>61</v>
      </c>
      <c r="L3" s="3" t="s">
        <v>62</v>
      </c>
      <c r="M3" s="3" t="s">
        <v>63</v>
      </c>
      <c r="N3" s="3" t="s">
        <v>64</v>
      </c>
      <c r="O3" s="3" t="s">
        <v>65</v>
      </c>
      <c r="P3" s="3" t="s">
        <v>66</v>
      </c>
      <c r="Q3" s="3" t="s">
        <v>67</v>
      </c>
      <c r="R3" s="2">
        <v>1140</v>
      </c>
      <c r="S3" s="2">
        <v>50</v>
      </c>
      <c r="T3" s="2">
        <v>20</v>
      </c>
      <c r="U3" s="2">
        <v>1210</v>
      </c>
      <c r="V3" s="2">
        <v>0</v>
      </c>
      <c r="W3" s="2">
        <v>1210</v>
      </c>
      <c r="X3" s="2">
        <f t="shared" si="0"/>
        <v>1210</v>
      </c>
      <c r="Y3" s="3" t="s">
        <v>50</v>
      </c>
      <c r="Z3" s="3" t="s">
        <v>68</v>
      </c>
      <c r="AA3" s="3" t="s">
        <v>52</v>
      </c>
      <c r="AB3" s="3" t="s">
        <v>69</v>
      </c>
      <c r="AC3" s="3" t="s">
        <v>54</v>
      </c>
      <c r="AD3" s="3" t="s">
        <v>55</v>
      </c>
    </row>
    <row r="4" ht="15.35" customHeight="1" spans="1:30">
      <c r="A4" s="2">
        <v>3</v>
      </c>
      <c r="B4" s="3" t="s">
        <v>70</v>
      </c>
      <c r="C4" s="3" t="s">
        <v>71</v>
      </c>
      <c r="D4" s="3" t="s">
        <v>36</v>
      </c>
      <c r="E4" s="3" t="s">
        <v>72</v>
      </c>
      <c r="F4" s="3" t="s">
        <v>38</v>
      </c>
      <c r="G4" s="3" t="s">
        <v>73</v>
      </c>
      <c r="H4" s="3" t="s">
        <v>74</v>
      </c>
      <c r="I4" s="3" t="s">
        <v>75</v>
      </c>
      <c r="J4" s="3" t="s">
        <v>42</v>
      </c>
      <c r="K4" s="3" t="s">
        <v>76</v>
      </c>
      <c r="L4" s="3" t="s">
        <v>77</v>
      </c>
      <c r="M4" s="3" t="s">
        <v>45</v>
      </c>
      <c r="N4" s="3" t="s">
        <v>46</v>
      </c>
      <c r="O4" s="3" t="s">
        <v>78</v>
      </c>
      <c r="P4" s="3" t="s">
        <v>79</v>
      </c>
      <c r="Q4" s="3" t="s">
        <v>80</v>
      </c>
      <c r="R4" s="2">
        <v>1000</v>
      </c>
      <c r="S4" s="2">
        <v>50</v>
      </c>
      <c r="T4" s="2">
        <v>20</v>
      </c>
      <c r="U4" s="2">
        <v>1070</v>
      </c>
      <c r="V4" s="2">
        <v>0</v>
      </c>
      <c r="W4" s="2">
        <v>1070</v>
      </c>
      <c r="X4" s="2">
        <f t="shared" si="0"/>
        <v>1070</v>
      </c>
      <c r="Y4" s="3" t="s">
        <v>50</v>
      </c>
      <c r="Z4" s="3" t="s">
        <v>81</v>
      </c>
      <c r="AA4" s="3" t="s">
        <v>52</v>
      </c>
      <c r="AB4" s="3" t="s">
        <v>53</v>
      </c>
      <c r="AC4" s="3" t="s">
        <v>54</v>
      </c>
      <c r="AD4" s="3" t="s">
        <v>55</v>
      </c>
    </row>
    <row r="5" ht="15.35" customHeight="1" spans="1:30">
      <c r="A5" s="2">
        <v>4</v>
      </c>
      <c r="B5" s="3" t="s">
        <v>82</v>
      </c>
      <c r="C5" s="3" t="s">
        <v>83</v>
      </c>
      <c r="D5" s="3" t="s">
        <v>36</v>
      </c>
      <c r="E5" s="3" t="s">
        <v>84</v>
      </c>
      <c r="F5" s="3" t="s">
        <v>38</v>
      </c>
      <c r="G5" s="3" t="s">
        <v>85</v>
      </c>
      <c r="H5" s="3" t="s">
        <v>86</v>
      </c>
      <c r="I5" s="3" t="s">
        <v>87</v>
      </c>
      <c r="J5" s="3" t="s">
        <v>42</v>
      </c>
      <c r="K5" s="3" t="s">
        <v>88</v>
      </c>
      <c r="L5" s="3" t="s">
        <v>89</v>
      </c>
      <c r="M5" s="3" t="s">
        <v>90</v>
      </c>
      <c r="N5" s="3" t="s">
        <v>64</v>
      </c>
      <c r="O5" s="3" t="s">
        <v>91</v>
      </c>
      <c r="P5" s="3" t="s">
        <v>92</v>
      </c>
      <c r="Q5" s="3" t="s">
        <v>93</v>
      </c>
      <c r="R5" s="2">
        <v>1410</v>
      </c>
      <c r="S5" s="2">
        <v>50</v>
      </c>
      <c r="T5" s="2">
        <v>20</v>
      </c>
      <c r="U5" s="2">
        <v>1480</v>
      </c>
      <c r="V5" s="2">
        <v>0</v>
      </c>
      <c r="W5" s="2">
        <v>1480</v>
      </c>
      <c r="X5" s="2">
        <f t="shared" si="0"/>
        <v>1480</v>
      </c>
      <c r="Y5" s="3" t="s">
        <v>50</v>
      </c>
      <c r="Z5" s="3" t="s">
        <v>94</v>
      </c>
      <c r="AA5" s="3" t="s">
        <v>95</v>
      </c>
      <c r="AB5" s="3" t="s">
        <v>69</v>
      </c>
      <c r="AC5" s="3" t="s">
        <v>54</v>
      </c>
      <c r="AD5" s="3" t="s">
        <v>55</v>
      </c>
    </row>
    <row r="6" ht="15.35" customHeight="1" spans="1:30">
      <c r="A6" s="2">
        <v>5</v>
      </c>
      <c r="B6" s="3" t="s">
        <v>96</v>
      </c>
      <c r="C6" s="3" t="s">
        <v>97</v>
      </c>
      <c r="D6" s="3" t="s">
        <v>36</v>
      </c>
      <c r="E6" s="3" t="s">
        <v>98</v>
      </c>
      <c r="F6" s="3" t="s">
        <v>38</v>
      </c>
      <c r="G6" s="3" t="s">
        <v>99</v>
      </c>
      <c r="H6" s="3" t="s">
        <v>59</v>
      </c>
      <c r="I6" s="3" t="s">
        <v>41</v>
      </c>
      <c r="J6" s="3" t="s">
        <v>42</v>
      </c>
      <c r="K6" s="3" t="s">
        <v>43</v>
      </c>
      <c r="L6" s="3" t="s">
        <v>100</v>
      </c>
      <c r="M6" s="3" t="s">
        <v>101</v>
      </c>
      <c r="N6" s="3" t="s">
        <v>102</v>
      </c>
      <c r="O6" s="3" t="s">
        <v>103</v>
      </c>
      <c r="P6" s="3" t="s">
        <v>66</v>
      </c>
      <c r="Q6" s="3" t="s">
        <v>104</v>
      </c>
      <c r="R6" s="2">
        <v>1110</v>
      </c>
      <c r="S6" s="2">
        <v>50</v>
      </c>
      <c r="T6" s="2">
        <v>20</v>
      </c>
      <c r="U6" s="2">
        <v>1180</v>
      </c>
      <c r="V6" s="2">
        <v>0</v>
      </c>
      <c r="W6" s="2">
        <v>1180</v>
      </c>
      <c r="X6" s="2">
        <f t="shared" si="0"/>
        <v>1180</v>
      </c>
      <c r="Y6" s="3" t="s">
        <v>50</v>
      </c>
      <c r="Z6" s="3" t="s">
        <v>51</v>
      </c>
      <c r="AA6" s="3" t="s">
        <v>52</v>
      </c>
      <c r="AB6" s="3" t="s">
        <v>69</v>
      </c>
      <c r="AC6" s="3" t="s">
        <v>54</v>
      </c>
      <c r="AD6" s="3" t="s">
        <v>55</v>
      </c>
    </row>
    <row r="7" ht="15.35" customHeight="1" spans="1:30">
      <c r="A7" s="2">
        <v>6</v>
      </c>
      <c r="B7" s="3" t="s">
        <v>105</v>
      </c>
      <c r="C7" s="3" t="s">
        <v>106</v>
      </c>
      <c r="D7" s="3" t="s">
        <v>36</v>
      </c>
      <c r="E7" s="3" t="s">
        <v>107</v>
      </c>
      <c r="F7" s="3" t="s">
        <v>38</v>
      </c>
      <c r="G7" s="3" t="s">
        <v>108</v>
      </c>
      <c r="H7" s="3" t="s">
        <v>86</v>
      </c>
      <c r="I7" s="3" t="s">
        <v>109</v>
      </c>
      <c r="J7" s="3" t="s">
        <v>42</v>
      </c>
      <c r="K7" s="3" t="s">
        <v>110</v>
      </c>
      <c r="L7" s="3" t="s">
        <v>111</v>
      </c>
      <c r="M7" s="3" t="s">
        <v>101</v>
      </c>
      <c r="N7" s="3" t="s">
        <v>102</v>
      </c>
      <c r="O7" s="3" t="s">
        <v>112</v>
      </c>
      <c r="P7" s="3" t="s">
        <v>113</v>
      </c>
      <c r="Q7" s="3" t="s">
        <v>114</v>
      </c>
      <c r="R7" s="2">
        <v>1270</v>
      </c>
      <c r="S7" s="2">
        <v>50</v>
      </c>
      <c r="T7" s="2">
        <v>20</v>
      </c>
      <c r="U7" s="2">
        <v>1340</v>
      </c>
      <c r="V7" s="2">
        <v>0</v>
      </c>
      <c r="W7" s="2">
        <v>1340</v>
      </c>
      <c r="X7" s="2">
        <f t="shared" si="0"/>
        <v>1340</v>
      </c>
      <c r="Y7" s="3" t="s">
        <v>50</v>
      </c>
      <c r="Z7" s="3" t="s">
        <v>51</v>
      </c>
      <c r="AA7" s="3" t="s">
        <v>52</v>
      </c>
      <c r="AB7" s="3" t="s">
        <v>69</v>
      </c>
      <c r="AC7" s="3" t="s">
        <v>54</v>
      </c>
      <c r="AD7" s="3" t="s">
        <v>55</v>
      </c>
    </row>
    <row r="8" ht="15.35" customHeight="1" spans="1:30">
      <c r="A8" s="2">
        <v>7</v>
      </c>
      <c r="B8" s="3" t="s">
        <v>115</v>
      </c>
      <c r="C8" s="3" t="s">
        <v>116</v>
      </c>
      <c r="D8" s="3" t="s">
        <v>36</v>
      </c>
      <c r="E8" s="3" t="s">
        <v>117</v>
      </c>
      <c r="F8" s="3" t="s">
        <v>38</v>
      </c>
      <c r="G8" s="3" t="s">
        <v>118</v>
      </c>
      <c r="H8" s="3" t="s">
        <v>86</v>
      </c>
      <c r="I8" s="3" t="s">
        <v>41</v>
      </c>
      <c r="J8" s="3" t="s">
        <v>42</v>
      </c>
      <c r="K8" s="3" t="s">
        <v>43</v>
      </c>
      <c r="L8" s="3" t="s">
        <v>119</v>
      </c>
      <c r="M8" s="3" t="s">
        <v>101</v>
      </c>
      <c r="N8" s="3" t="s">
        <v>102</v>
      </c>
      <c r="O8" s="3" t="s">
        <v>112</v>
      </c>
      <c r="P8" s="3" t="s">
        <v>113</v>
      </c>
      <c r="Q8" s="3" t="s">
        <v>114</v>
      </c>
      <c r="R8" s="2">
        <v>1270</v>
      </c>
      <c r="S8" s="2">
        <v>50</v>
      </c>
      <c r="T8" s="2">
        <v>20</v>
      </c>
      <c r="U8" s="2">
        <v>1340</v>
      </c>
      <c r="V8" s="2">
        <v>0</v>
      </c>
      <c r="W8" s="2">
        <v>1340</v>
      </c>
      <c r="X8" s="2">
        <f t="shared" si="0"/>
        <v>1340</v>
      </c>
      <c r="Y8" s="3" t="s">
        <v>50</v>
      </c>
      <c r="Z8" s="3" t="s">
        <v>51</v>
      </c>
      <c r="AA8" s="3" t="s">
        <v>52</v>
      </c>
      <c r="AB8" s="3" t="s">
        <v>69</v>
      </c>
      <c r="AC8" s="3" t="s">
        <v>54</v>
      </c>
      <c r="AD8" s="3" t="s">
        <v>120</v>
      </c>
    </row>
    <row r="9" ht="15.35" customHeight="1" spans="1:30">
      <c r="A9" s="2">
        <v>8</v>
      </c>
      <c r="B9" s="3" t="s">
        <v>115</v>
      </c>
      <c r="C9" s="3" t="s">
        <v>116</v>
      </c>
      <c r="D9" s="3" t="s">
        <v>36</v>
      </c>
      <c r="E9" s="3" t="s">
        <v>117</v>
      </c>
      <c r="F9" s="3" t="s">
        <v>38</v>
      </c>
      <c r="G9" s="3" t="s">
        <v>121</v>
      </c>
      <c r="H9" s="3" t="s">
        <v>86</v>
      </c>
      <c r="I9" s="3" t="s">
        <v>122</v>
      </c>
      <c r="J9" s="3" t="s">
        <v>42</v>
      </c>
      <c r="K9" s="3" t="s">
        <v>123</v>
      </c>
      <c r="L9" s="3" t="s">
        <v>124</v>
      </c>
      <c r="M9" s="3" t="s">
        <v>101</v>
      </c>
      <c r="N9" s="3" t="s">
        <v>102</v>
      </c>
      <c r="O9" s="3" t="s">
        <v>112</v>
      </c>
      <c r="P9" s="3" t="s">
        <v>113</v>
      </c>
      <c r="Q9" s="3" t="s">
        <v>114</v>
      </c>
      <c r="R9" s="2">
        <v>1270</v>
      </c>
      <c r="S9" s="2">
        <v>50</v>
      </c>
      <c r="T9" s="2">
        <v>20</v>
      </c>
      <c r="U9" s="2">
        <v>1340</v>
      </c>
      <c r="V9" s="2">
        <v>0</v>
      </c>
      <c r="W9" s="2">
        <v>1340</v>
      </c>
      <c r="X9" s="2">
        <f t="shared" si="0"/>
        <v>1340</v>
      </c>
      <c r="Y9" s="3" t="s">
        <v>50</v>
      </c>
      <c r="Z9" s="3" t="s">
        <v>51</v>
      </c>
      <c r="AA9" s="3" t="s">
        <v>52</v>
      </c>
      <c r="AB9" s="3" t="s">
        <v>69</v>
      </c>
      <c r="AC9" s="3" t="s">
        <v>54</v>
      </c>
      <c r="AD9" s="3" t="s">
        <v>55</v>
      </c>
    </row>
    <row r="10" ht="15.35" customHeight="1" spans="1:30">
      <c r="A10" s="2">
        <v>9</v>
      </c>
      <c r="B10" s="3" t="s">
        <v>115</v>
      </c>
      <c r="C10" s="3" t="s">
        <v>116</v>
      </c>
      <c r="D10" s="3" t="s">
        <v>36</v>
      </c>
      <c r="E10" s="3" t="s">
        <v>117</v>
      </c>
      <c r="F10" s="3" t="s">
        <v>38</v>
      </c>
      <c r="G10" s="3" t="s">
        <v>125</v>
      </c>
      <c r="H10" s="3" t="s">
        <v>86</v>
      </c>
      <c r="I10" s="3" t="s">
        <v>126</v>
      </c>
      <c r="J10" s="3" t="s">
        <v>42</v>
      </c>
      <c r="K10" s="3" t="s">
        <v>127</v>
      </c>
      <c r="L10" s="3" t="s">
        <v>128</v>
      </c>
      <c r="M10" s="3" t="s">
        <v>101</v>
      </c>
      <c r="N10" s="3" t="s">
        <v>102</v>
      </c>
      <c r="O10" s="3" t="s">
        <v>112</v>
      </c>
      <c r="P10" s="3" t="s">
        <v>113</v>
      </c>
      <c r="Q10" s="3" t="s">
        <v>114</v>
      </c>
      <c r="R10" s="2">
        <v>1270</v>
      </c>
      <c r="S10" s="2">
        <v>50</v>
      </c>
      <c r="T10" s="2">
        <v>20</v>
      </c>
      <c r="U10" s="2">
        <v>1340</v>
      </c>
      <c r="V10" s="2">
        <v>0</v>
      </c>
      <c r="W10" s="2">
        <v>1340</v>
      </c>
      <c r="X10" s="2">
        <f t="shared" si="0"/>
        <v>1340</v>
      </c>
      <c r="Y10" s="3" t="s">
        <v>50</v>
      </c>
      <c r="Z10" s="3" t="s">
        <v>51</v>
      </c>
      <c r="AA10" s="3" t="s">
        <v>52</v>
      </c>
      <c r="AB10" s="3" t="s">
        <v>69</v>
      </c>
      <c r="AC10" s="3" t="s">
        <v>54</v>
      </c>
      <c r="AD10" s="3" t="s">
        <v>55</v>
      </c>
    </row>
    <row r="11" ht="15.35" customHeight="1" spans="1:30">
      <c r="A11" s="2">
        <v>10</v>
      </c>
      <c r="B11" s="3" t="s">
        <v>129</v>
      </c>
      <c r="C11" s="3" t="s">
        <v>130</v>
      </c>
      <c r="D11" s="3" t="s">
        <v>36</v>
      </c>
      <c r="E11" s="3" t="s">
        <v>131</v>
      </c>
      <c r="F11" s="3" t="s">
        <v>38</v>
      </c>
      <c r="G11" s="3" t="s">
        <v>132</v>
      </c>
      <c r="H11" s="3" t="s">
        <v>133</v>
      </c>
      <c r="I11" s="3" t="s">
        <v>60</v>
      </c>
      <c r="J11" s="3" t="s">
        <v>42</v>
      </c>
      <c r="K11" s="3" t="s">
        <v>61</v>
      </c>
      <c r="L11" s="3" t="s">
        <v>62</v>
      </c>
      <c r="M11" s="3" t="s">
        <v>134</v>
      </c>
      <c r="N11" s="3" t="s">
        <v>135</v>
      </c>
      <c r="O11" s="3" t="s">
        <v>136</v>
      </c>
      <c r="P11" s="3" t="s">
        <v>137</v>
      </c>
      <c r="Q11" s="3" t="s">
        <v>138</v>
      </c>
      <c r="R11" s="2">
        <v>1590</v>
      </c>
      <c r="S11" s="2">
        <v>50</v>
      </c>
      <c r="T11" s="2">
        <v>20</v>
      </c>
      <c r="U11" s="2">
        <v>1660</v>
      </c>
      <c r="V11" s="2">
        <v>0</v>
      </c>
      <c r="W11" s="2">
        <v>1660</v>
      </c>
      <c r="X11" s="2">
        <f t="shared" si="0"/>
        <v>1660</v>
      </c>
      <c r="Y11" s="3" t="s">
        <v>50</v>
      </c>
      <c r="Z11" s="3" t="s">
        <v>68</v>
      </c>
      <c r="AA11" s="3" t="s">
        <v>95</v>
      </c>
      <c r="AB11" s="3" t="s">
        <v>53</v>
      </c>
      <c r="AC11" s="3" t="s">
        <v>54</v>
      </c>
      <c r="AD11" s="3" t="s">
        <v>55</v>
      </c>
    </row>
    <row r="12" ht="15.35" customHeight="1" spans="1:30">
      <c r="A12" s="2">
        <v>11</v>
      </c>
      <c r="B12" s="3" t="s">
        <v>139</v>
      </c>
      <c r="C12" s="3" t="s">
        <v>130</v>
      </c>
      <c r="D12" s="3" t="s">
        <v>36</v>
      </c>
      <c r="E12" s="3" t="s">
        <v>140</v>
      </c>
      <c r="F12" s="3" t="s">
        <v>38</v>
      </c>
      <c r="G12" s="3" t="s">
        <v>141</v>
      </c>
      <c r="H12" s="3" t="s">
        <v>142</v>
      </c>
      <c r="I12" s="3" t="s">
        <v>60</v>
      </c>
      <c r="J12" s="3" t="s">
        <v>42</v>
      </c>
      <c r="K12" s="3" t="s">
        <v>61</v>
      </c>
      <c r="L12" s="3" t="s">
        <v>62</v>
      </c>
      <c r="M12" s="3" t="s">
        <v>63</v>
      </c>
      <c r="N12" s="3" t="s">
        <v>64</v>
      </c>
      <c r="O12" s="3" t="s">
        <v>143</v>
      </c>
      <c r="P12" s="3" t="s">
        <v>144</v>
      </c>
      <c r="Q12" s="3" t="s">
        <v>145</v>
      </c>
      <c r="R12" s="2">
        <v>660</v>
      </c>
      <c r="S12" s="2">
        <v>50</v>
      </c>
      <c r="T12" s="2">
        <v>20</v>
      </c>
      <c r="U12" s="2">
        <v>730</v>
      </c>
      <c r="V12" s="2">
        <v>0</v>
      </c>
      <c r="W12" s="2">
        <v>730</v>
      </c>
      <c r="X12" s="2">
        <f t="shared" si="0"/>
        <v>730</v>
      </c>
      <c r="Y12" s="3" t="s">
        <v>50</v>
      </c>
      <c r="Z12" s="3" t="s">
        <v>68</v>
      </c>
      <c r="AA12" s="3" t="s">
        <v>95</v>
      </c>
      <c r="AB12" s="3" t="s">
        <v>53</v>
      </c>
      <c r="AC12" s="3" t="s">
        <v>54</v>
      </c>
      <c r="AD12" s="3" t="s">
        <v>120</v>
      </c>
    </row>
    <row r="13" ht="15.35" customHeight="1" spans="1:30">
      <c r="A13" s="2">
        <v>12</v>
      </c>
      <c r="B13" s="3" t="s">
        <v>146</v>
      </c>
      <c r="C13" s="3" t="s">
        <v>147</v>
      </c>
      <c r="D13" s="3" t="s">
        <v>36</v>
      </c>
      <c r="E13" s="3" t="s">
        <v>148</v>
      </c>
      <c r="F13" s="3" t="s">
        <v>38</v>
      </c>
      <c r="G13" s="3" t="s">
        <v>149</v>
      </c>
      <c r="H13" s="3" t="s">
        <v>150</v>
      </c>
      <c r="I13" s="3" t="s">
        <v>151</v>
      </c>
      <c r="J13" s="3" t="s">
        <v>42</v>
      </c>
      <c r="K13" s="3" t="s">
        <v>152</v>
      </c>
      <c r="L13" s="3" t="s">
        <v>153</v>
      </c>
      <c r="M13" s="3" t="s">
        <v>154</v>
      </c>
      <c r="N13" s="3" t="s">
        <v>155</v>
      </c>
      <c r="O13" s="3" t="s">
        <v>156</v>
      </c>
      <c r="P13" s="3" t="s">
        <v>157</v>
      </c>
      <c r="Q13" s="3" t="s">
        <v>158</v>
      </c>
      <c r="R13" s="2">
        <v>720</v>
      </c>
      <c r="S13" s="2">
        <v>50</v>
      </c>
      <c r="T13" s="2">
        <v>10</v>
      </c>
      <c r="U13" s="2">
        <v>780</v>
      </c>
      <c r="V13" s="2">
        <v>0</v>
      </c>
      <c r="W13" s="2">
        <v>780</v>
      </c>
      <c r="X13" s="2">
        <f t="shared" si="0"/>
        <v>780</v>
      </c>
      <c r="Y13" s="3" t="s">
        <v>50</v>
      </c>
      <c r="Z13" s="3" t="s">
        <v>159</v>
      </c>
      <c r="AA13" s="3" t="s">
        <v>95</v>
      </c>
      <c r="AB13" s="3" t="s">
        <v>53</v>
      </c>
      <c r="AC13" s="3" t="s">
        <v>54</v>
      </c>
      <c r="AD13" s="3" t="s">
        <v>55</v>
      </c>
    </row>
    <row r="14" ht="15.35" customHeight="1" spans="1:30">
      <c r="A14" s="2">
        <v>13</v>
      </c>
      <c r="B14" s="3" t="s">
        <v>160</v>
      </c>
      <c r="C14" s="3" t="s">
        <v>161</v>
      </c>
      <c r="D14" s="3" t="s">
        <v>36</v>
      </c>
      <c r="E14" s="3" t="s">
        <v>162</v>
      </c>
      <c r="F14" s="3" t="s">
        <v>38</v>
      </c>
      <c r="G14" s="3" t="s">
        <v>163</v>
      </c>
      <c r="H14" s="3" t="s">
        <v>86</v>
      </c>
      <c r="I14" s="3" t="s">
        <v>87</v>
      </c>
      <c r="J14" s="3" t="s">
        <v>42</v>
      </c>
      <c r="K14" s="3" t="s">
        <v>88</v>
      </c>
      <c r="L14" s="3" t="s">
        <v>89</v>
      </c>
      <c r="M14" s="3" t="s">
        <v>90</v>
      </c>
      <c r="N14" s="3" t="s">
        <v>64</v>
      </c>
      <c r="O14" s="3" t="s">
        <v>164</v>
      </c>
      <c r="P14" s="3" t="s">
        <v>165</v>
      </c>
      <c r="Q14" s="3" t="s">
        <v>166</v>
      </c>
      <c r="R14" s="2">
        <v>820</v>
      </c>
      <c r="S14" s="2">
        <v>50</v>
      </c>
      <c r="T14" s="2">
        <v>20</v>
      </c>
      <c r="U14" s="2">
        <v>890</v>
      </c>
      <c r="V14" s="2">
        <v>0</v>
      </c>
      <c r="W14" s="2">
        <v>890</v>
      </c>
      <c r="X14" s="2">
        <f t="shared" si="0"/>
        <v>890</v>
      </c>
      <c r="Y14" s="3" t="s">
        <v>50</v>
      </c>
      <c r="Z14" s="3" t="s">
        <v>94</v>
      </c>
      <c r="AA14" s="3" t="s">
        <v>95</v>
      </c>
      <c r="AB14" s="3" t="s">
        <v>53</v>
      </c>
      <c r="AC14" s="3" t="s">
        <v>54</v>
      </c>
      <c r="AD14" s="3" t="s">
        <v>120</v>
      </c>
    </row>
    <row r="15" ht="15.35" customHeight="1" spans="1:30">
      <c r="A15" s="2">
        <v>14</v>
      </c>
      <c r="B15" s="3" t="s">
        <v>167</v>
      </c>
      <c r="C15" s="3" t="s">
        <v>161</v>
      </c>
      <c r="D15" s="3" t="s">
        <v>36</v>
      </c>
      <c r="E15" s="3" t="s">
        <v>168</v>
      </c>
      <c r="F15" s="3" t="s">
        <v>38</v>
      </c>
      <c r="G15" s="3" t="s">
        <v>169</v>
      </c>
      <c r="H15" s="3" t="s">
        <v>170</v>
      </c>
      <c r="I15" s="3" t="s">
        <v>87</v>
      </c>
      <c r="J15" s="3" t="s">
        <v>42</v>
      </c>
      <c r="K15" s="3" t="s">
        <v>88</v>
      </c>
      <c r="L15" s="3" t="s">
        <v>89</v>
      </c>
      <c r="M15" s="3" t="s">
        <v>171</v>
      </c>
      <c r="N15" s="3" t="s">
        <v>172</v>
      </c>
      <c r="O15" s="3" t="s">
        <v>173</v>
      </c>
      <c r="P15" s="3" t="s">
        <v>174</v>
      </c>
      <c r="Q15" s="3" t="s">
        <v>175</v>
      </c>
      <c r="R15" s="2">
        <v>800</v>
      </c>
      <c r="S15" s="2">
        <v>50</v>
      </c>
      <c r="T15" s="2">
        <v>20</v>
      </c>
      <c r="U15" s="2">
        <v>870</v>
      </c>
      <c r="V15" s="2">
        <v>0</v>
      </c>
      <c r="W15" s="2">
        <v>870</v>
      </c>
      <c r="X15" s="2">
        <f t="shared" si="0"/>
        <v>870</v>
      </c>
      <c r="Y15" s="3" t="s">
        <v>50</v>
      </c>
      <c r="Z15" s="3" t="s">
        <v>94</v>
      </c>
      <c r="AA15" s="3" t="s">
        <v>95</v>
      </c>
      <c r="AB15" s="3" t="s">
        <v>176</v>
      </c>
      <c r="AC15" s="3" t="s">
        <v>54</v>
      </c>
      <c r="AD15" s="3" t="s">
        <v>55</v>
      </c>
    </row>
    <row r="16" ht="15.35" customHeight="1" spans="1:30">
      <c r="A16" s="2">
        <v>15</v>
      </c>
      <c r="B16" s="3" t="s">
        <v>177</v>
      </c>
      <c r="C16" s="3" t="s">
        <v>177</v>
      </c>
      <c r="D16" s="3" t="s">
        <v>36</v>
      </c>
      <c r="E16" s="3" t="s">
        <v>178</v>
      </c>
      <c r="F16" s="3" t="s">
        <v>38</v>
      </c>
      <c r="G16" s="3" t="s">
        <v>179</v>
      </c>
      <c r="H16" s="3" t="s">
        <v>133</v>
      </c>
      <c r="I16" s="3" t="s">
        <v>180</v>
      </c>
      <c r="J16" s="3" t="s">
        <v>181</v>
      </c>
      <c r="K16" s="3" t="s">
        <v>182</v>
      </c>
      <c r="L16" s="3" t="s">
        <v>183</v>
      </c>
      <c r="M16" s="3" t="s">
        <v>184</v>
      </c>
      <c r="N16" s="3" t="s">
        <v>185</v>
      </c>
      <c r="O16" s="3" t="s">
        <v>186</v>
      </c>
      <c r="P16" s="3" t="s">
        <v>48</v>
      </c>
      <c r="Q16" s="3" t="s">
        <v>187</v>
      </c>
      <c r="R16" s="2">
        <v>530</v>
      </c>
      <c r="S16" s="2">
        <v>0</v>
      </c>
      <c r="T16" s="2">
        <v>10</v>
      </c>
      <c r="U16" s="2">
        <v>540</v>
      </c>
      <c r="V16" s="2">
        <v>0</v>
      </c>
      <c r="W16" s="2">
        <v>540</v>
      </c>
      <c r="X16" s="2">
        <f t="shared" si="0"/>
        <v>540</v>
      </c>
      <c r="Y16" s="3" t="s">
        <v>50</v>
      </c>
      <c r="Z16" s="3" t="s">
        <v>51</v>
      </c>
      <c r="AA16" s="3" t="s">
        <v>52</v>
      </c>
      <c r="AB16" s="3" t="s">
        <v>69</v>
      </c>
      <c r="AC16" s="3" t="s">
        <v>54</v>
      </c>
      <c r="AD16" s="3" t="s">
        <v>55</v>
      </c>
    </row>
    <row r="17" ht="15.35" customHeight="1" spans="1:30">
      <c r="A17" s="2">
        <v>16</v>
      </c>
      <c r="B17" s="3" t="s">
        <v>188</v>
      </c>
      <c r="C17" s="3" t="s">
        <v>177</v>
      </c>
      <c r="D17" s="3" t="s">
        <v>36</v>
      </c>
      <c r="E17" s="3" t="s">
        <v>189</v>
      </c>
      <c r="F17" s="3" t="s">
        <v>38</v>
      </c>
      <c r="G17" s="3" t="s">
        <v>190</v>
      </c>
      <c r="H17" s="3" t="s">
        <v>133</v>
      </c>
      <c r="I17" s="3" t="s">
        <v>180</v>
      </c>
      <c r="J17" s="3" t="s">
        <v>181</v>
      </c>
      <c r="K17" s="3" t="s">
        <v>182</v>
      </c>
      <c r="L17" s="3" t="s">
        <v>183</v>
      </c>
      <c r="M17" s="3" t="s">
        <v>191</v>
      </c>
      <c r="N17" s="3" t="s">
        <v>192</v>
      </c>
      <c r="O17" s="3" t="s">
        <v>193</v>
      </c>
      <c r="P17" s="3" t="s">
        <v>137</v>
      </c>
      <c r="Q17" s="3" t="s">
        <v>194</v>
      </c>
      <c r="R17" s="2">
        <v>470</v>
      </c>
      <c r="S17" s="2">
        <v>0</v>
      </c>
      <c r="T17" s="2">
        <v>10</v>
      </c>
      <c r="U17" s="2">
        <v>480</v>
      </c>
      <c r="V17" s="2">
        <v>0</v>
      </c>
      <c r="W17" s="2">
        <v>480</v>
      </c>
      <c r="X17" s="2">
        <f t="shared" si="0"/>
        <v>480</v>
      </c>
      <c r="Y17" s="3" t="s">
        <v>50</v>
      </c>
      <c r="Z17" s="3" t="s">
        <v>51</v>
      </c>
      <c r="AA17" s="3" t="s">
        <v>52</v>
      </c>
      <c r="AB17" s="3" t="s">
        <v>69</v>
      </c>
      <c r="AC17" s="3" t="s">
        <v>54</v>
      </c>
      <c r="AD17" s="3" t="s">
        <v>55</v>
      </c>
    </row>
    <row r="18" ht="15.35" customHeight="1" spans="1:30">
      <c r="A18" s="2">
        <v>17</v>
      </c>
      <c r="B18" s="3" t="s">
        <v>195</v>
      </c>
      <c r="C18" s="3" t="s">
        <v>188</v>
      </c>
      <c r="D18" s="3" t="s">
        <v>36</v>
      </c>
      <c r="E18" s="3" t="s">
        <v>196</v>
      </c>
      <c r="F18" s="3" t="s">
        <v>38</v>
      </c>
      <c r="G18" s="3" t="s">
        <v>197</v>
      </c>
      <c r="H18" s="3" t="s">
        <v>133</v>
      </c>
      <c r="I18" s="3" t="s">
        <v>198</v>
      </c>
      <c r="J18" s="3" t="s">
        <v>42</v>
      </c>
      <c r="K18" s="3" t="s">
        <v>199</v>
      </c>
      <c r="L18" s="3" t="s">
        <v>183</v>
      </c>
      <c r="M18" s="3" t="s">
        <v>191</v>
      </c>
      <c r="N18" s="3" t="s">
        <v>192</v>
      </c>
      <c r="O18" s="3" t="s">
        <v>193</v>
      </c>
      <c r="P18" s="3" t="s">
        <v>137</v>
      </c>
      <c r="Q18" s="3" t="s">
        <v>194</v>
      </c>
      <c r="R18" s="2">
        <v>470</v>
      </c>
      <c r="S18" s="2">
        <v>50</v>
      </c>
      <c r="T18" s="2">
        <v>20</v>
      </c>
      <c r="U18" s="2">
        <v>540</v>
      </c>
      <c r="V18" s="2">
        <v>0</v>
      </c>
      <c r="W18" s="2">
        <v>540</v>
      </c>
      <c r="X18" s="2">
        <f t="shared" si="0"/>
        <v>540</v>
      </c>
      <c r="Y18" s="3" t="s">
        <v>50</v>
      </c>
      <c r="Z18" s="3" t="s">
        <v>200</v>
      </c>
      <c r="AA18" s="3" t="s">
        <v>52</v>
      </c>
      <c r="AB18" s="3" t="s">
        <v>69</v>
      </c>
      <c r="AC18" s="3" t="s">
        <v>54</v>
      </c>
      <c r="AD18" s="3" t="s">
        <v>55</v>
      </c>
    </row>
    <row r="19" ht="15.35" customHeight="1" spans="1:30">
      <c r="A19" s="2">
        <v>18</v>
      </c>
      <c r="B19" s="3" t="s">
        <v>201</v>
      </c>
      <c r="C19" s="3" t="s">
        <v>188</v>
      </c>
      <c r="D19" s="3" t="s">
        <v>36</v>
      </c>
      <c r="E19" s="3" t="s">
        <v>202</v>
      </c>
      <c r="F19" s="3" t="s">
        <v>38</v>
      </c>
      <c r="G19" s="3" t="s">
        <v>203</v>
      </c>
      <c r="H19" s="3" t="s">
        <v>133</v>
      </c>
      <c r="I19" s="3" t="s">
        <v>198</v>
      </c>
      <c r="J19" s="3" t="s">
        <v>42</v>
      </c>
      <c r="K19" s="3" t="s">
        <v>199</v>
      </c>
      <c r="L19" s="3" t="s">
        <v>183</v>
      </c>
      <c r="M19" s="3" t="s">
        <v>184</v>
      </c>
      <c r="N19" s="3" t="s">
        <v>185</v>
      </c>
      <c r="O19" s="3" t="s">
        <v>186</v>
      </c>
      <c r="P19" s="3" t="s">
        <v>48</v>
      </c>
      <c r="Q19" s="3" t="s">
        <v>187</v>
      </c>
      <c r="R19" s="2">
        <v>740</v>
      </c>
      <c r="S19" s="2">
        <v>50</v>
      </c>
      <c r="T19" s="2">
        <v>20</v>
      </c>
      <c r="U19" s="2">
        <v>810</v>
      </c>
      <c r="V19" s="2">
        <v>0</v>
      </c>
      <c r="W19" s="2">
        <v>810</v>
      </c>
      <c r="X19" s="2">
        <f t="shared" si="0"/>
        <v>810</v>
      </c>
      <c r="Y19" s="3" t="s">
        <v>50</v>
      </c>
      <c r="Z19" s="3" t="s">
        <v>200</v>
      </c>
      <c r="AA19" s="3" t="s">
        <v>52</v>
      </c>
      <c r="AB19" s="3" t="s">
        <v>69</v>
      </c>
      <c r="AC19" s="3" t="s">
        <v>54</v>
      </c>
      <c r="AD19" s="3" t="s">
        <v>55</v>
      </c>
    </row>
    <row r="20" ht="15.35" customHeight="1" spans="1:30">
      <c r="A20" s="2">
        <v>19</v>
      </c>
      <c r="B20" s="3" t="s">
        <v>204</v>
      </c>
      <c r="C20" s="3" t="s">
        <v>205</v>
      </c>
      <c r="D20" s="3" t="s">
        <v>36</v>
      </c>
      <c r="E20" s="3" t="s">
        <v>206</v>
      </c>
      <c r="F20" s="3" t="s">
        <v>38</v>
      </c>
      <c r="G20" s="3" t="s">
        <v>207</v>
      </c>
      <c r="H20" s="3" t="s">
        <v>133</v>
      </c>
      <c r="I20" s="3" t="s">
        <v>180</v>
      </c>
      <c r="J20" s="3" t="s">
        <v>181</v>
      </c>
      <c r="K20" s="3" t="s">
        <v>182</v>
      </c>
      <c r="L20" s="3" t="s">
        <v>183</v>
      </c>
      <c r="M20" s="3" t="s">
        <v>184</v>
      </c>
      <c r="N20" s="3" t="s">
        <v>185</v>
      </c>
      <c r="O20" s="3" t="s">
        <v>186</v>
      </c>
      <c r="P20" s="3" t="s">
        <v>48</v>
      </c>
      <c r="Q20" s="3" t="s">
        <v>187</v>
      </c>
      <c r="R20" s="2">
        <v>740</v>
      </c>
      <c r="S20" s="2">
        <v>0</v>
      </c>
      <c r="T20" s="2">
        <v>70</v>
      </c>
      <c r="U20" s="2">
        <v>810</v>
      </c>
      <c r="V20" s="2">
        <v>0</v>
      </c>
      <c r="W20" s="2">
        <v>810</v>
      </c>
      <c r="X20" s="2">
        <f t="shared" si="0"/>
        <v>810</v>
      </c>
      <c r="Y20" s="3" t="s">
        <v>50</v>
      </c>
      <c r="Z20" s="3" t="s">
        <v>51</v>
      </c>
      <c r="AA20" s="3" t="s">
        <v>52</v>
      </c>
      <c r="AB20" s="3" t="s">
        <v>69</v>
      </c>
      <c r="AC20" s="3" t="s">
        <v>54</v>
      </c>
      <c r="AD20" s="3" t="s">
        <v>120</v>
      </c>
    </row>
    <row r="21" ht="15.35" customHeight="1" spans="1:30">
      <c r="A21" s="2">
        <v>20</v>
      </c>
      <c r="B21" s="3" t="s">
        <v>208</v>
      </c>
      <c r="C21" s="3" t="s">
        <v>209</v>
      </c>
      <c r="D21" s="3" t="s">
        <v>36</v>
      </c>
      <c r="E21" s="3" t="s">
        <v>210</v>
      </c>
      <c r="F21" s="3" t="s">
        <v>38</v>
      </c>
      <c r="G21" s="3" t="s">
        <v>211</v>
      </c>
      <c r="H21" s="3" t="s">
        <v>212</v>
      </c>
      <c r="I21" s="3" t="s">
        <v>213</v>
      </c>
      <c r="J21" s="3" t="s">
        <v>42</v>
      </c>
      <c r="K21" s="3" t="s">
        <v>214</v>
      </c>
      <c r="L21" s="3" t="s">
        <v>215</v>
      </c>
      <c r="M21" s="3" t="s">
        <v>216</v>
      </c>
      <c r="N21" s="3" t="s">
        <v>217</v>
      </c>
      <c r="O21" s="3" t="s">
        <v>218</v>
      </c>
      <c r="P21" s="3" t="s">
        <v>165</v>
      </c>
      <c r="Q21" s="3" t="s">
        <v>219</v>
      </c>
      <c r="R21" s="2">
        <v>710</v>
      </c>
      <c r="S21" s="2">
        <v>50</v>
      </c>
      <c r="T21" s="2">
        <v>20</v>
      </c>
      <c r="U21" s="2">
        <v>780</v>
      </c>
      <c r="V21" s="2">
        <v>0</v>
      </c>
      <c r="W21" s="2">
        <v>780</v>
      </c>
      <c r="X21" s="2">
        <f t="shared" si="0"/>
        <v>780</v>
      </c>
      <c r="Y21" s="3" t="s">
        <v>50</v>
      </c>
      <c r="Z21" s="3" t="s">
        <v>51</v>
      </c>
      <c r="AA21" s="3" t="s">
        <v>52</v>
      </c>
      <c r="AB21" s="3" t="s">
        <v>69</v>
      </c>
      <c r="AC21" s="3" t="s">
        <v>54</v>
      </c>
      <c r="AD21" s="3" t="s">
        <v>55</v>
      </c>
    </row>
    <row r="22" ht="15.35" customHeight="1" spans="1:30">
      <c r="A22" s="2">
        <v>21</v>
      </c>
      <c r="B22" s="3" t="s">
        <v>220</v>
      </c>
      <c r="C22" s="3" t="s">
        <v>208</v>
      </c>
      <c r="D22" s="3" t="s">
        <v>36</v>
      </c>
      <c r="E22" s="3" t="s">
        <v>221</v>
      </c>
      <c r="F22" s="3" t="s">
        <v>38</v>
      </c>
      <c r="G22" s="3" t="s">
        <v>222</v>
      </c>
      <c r="H22" s="3" t="s">
        <v>142</v>
      </c>
      <c r="I22" s="3" t="s">
        <v>213</v>
      </c>
      <c r="J22" s="3" t="s">
        <v>42</v>
      </c>
      <c r="K22" s="3" t="s">
        <v>214</v>
      </c>
      <c r="L22" s="3" t="s">
        <v>215</v>
      </c>
      <c r="M22" s="3" t="s">
        <v>223</v>
      </c>
      <c r="N22" s="3" t="s">
        <v>224</v>
      </c>
      <c r="O22" s="3" t="s">
        <v>225</v>
      </c>
      <c r="P22" s="3" t="s">
        <v>66</v>
      </c>
      <c r="Q22" s="3" t="s">
        <v>226</v>
      </c>
      <c r="R22" s="2">
        <v>910</v>
      </c>
      <c r="S22" s="2">
        <v>50</v>
      </c>
      <c r="T22" s="2">
        <v>20</v>
      </c>
      <c r="U22" s="2">
        <v>980</v>
      </c>
      <c r="V22" s="2">
        <v>0</v>
      </c>
      <c r="W22" s="2">
        <v>980</v>
      </c>
      <c r="X22" s="2">
        <f t="shared" si="0"/>
        <v>980</v>
      </c>
      <c r="Y22" s="3" t="s">
        <v>50</v>
      </c>
      <c r="Z22" s="3" t="s">
        <v>51</v>
      </c>
      <c r="AA22" s="3" t="s">
        <v>52</v>
      </c>
      <c r="AB22" s="3" t="s">
        <v>69</v>
      </c>
      <c r="AC22" s="3" t="s">
        <v>54</v>
      </c>
      <c r="AD22" s="3" t="s">
        <v>55</v>
      </c>
    </row>
    <row r="23" ht="15.35" customHeight="1" spans="1:30">
      <c r="A23" s="2">
        <v>22</v>
      </c>
      <c r="B23" s="3" t="s">
        <v>227</v>
      </c>
      <c r="C23" s="3" t="s">
        <v>228</v>
      </c>
      <c r="D23" s="3" t="s">
        <v>36</v>
      </c>
      <c r="E23" s="3" t="s">
        <v>229</v>
      </c>
      <c r="F23" s="3" t="s">
        <v>38</v>
      </c>
      <c r="G23" s="3" t="s">
        <v>230</v>
      </c>
      <c r="H23" s="3" t="s">
        <v>150</v>
      </c>
      <c r="I23" s="3" t="s">
        <v>151</v>
      </c>
      <c r="J23" s="3" t="s">
        <v>42</v>
      </c>
      <c r="K23" s="3" t="s">
        <v>152</v>
      </c>
      <c r="L23" s="3" t="s">
        <v>153</v>
      </c>
      <c r="M23" s="3" t="s">
        <v>231</v>
      </c>
      <c r="N23" s="3" t="s">
        <v>232</v>
      </c>
      <c r="O23" s="3" t="s">
        <v>233</v>
      </c>
      <c r="P23" s="3" t="s">
        <v>234</v>
      </c>
      <c r="Q23" s="3" t="s">
        <v>235</v>
      </c>
      <c r="R23" s="2">
        <v>860</v>
      </c>
      <c r="S23" s="2">
        <v>50</v>
      </c>
      <c r="T23" s="2">
        <v>10</v>
      </c>
      <c r="U23" s="2">
        <v>920</v>
      </c>
      <c r="V23" s="2">
        <v>0</v>
      </c>
      <c r="W23" s="2">
        <v>920</v>
      </c>
      <c r="X23" s="2">
        <f t="shared" si="0"/>
        <v>920</v>
      </c>
      <c r="Y23" s="3" t="s">
        <v>50</v>
      </c>
      <c r="Z23" s="3" t="s">
        <v>159</v>
      </c>
      <c r="AA23" s="3" t="s">
        <v>95</v>
      </c>
      <c r="AB23" s="3" t="s">
        <v>176</v>
      </c>
      <c r="AC23" s="3" t="s">
        <v>54</v>
      </c>
      <c r="AD23" s="3" t="s">
        <v>55</v>
      </c>
    </row>
    <row r="24" ht="15.35" customHeight="1" spans="1:30">
      <c r="A24" s="2">
        <v>23</v>
      </c>
      <c r="B24" s="3" t="s">
        <v>236</v>
      </c>
      <c r="C24" s="3" t="s">
        <v>237</v>
      </c>
      <c r="D24" s="3" t="s">
        <v>36</v>
      </c>
      <c r="E24" s="3" t="s">
        <v>238</v>
      </c>
      <c r="F24" s="3" t="s">
        <v>38</v>
      </c>
      <c r="G24" s="3" t="s">
        <v>239</v>
      </c>
      <c r="H24" s="3" t="s">
        <v>59</v>
      </c>
      <c r="I24" s="3" t="s">
        <v>75</v>
      </c>
      <c r="J24" s="3" t="s">
        <v>42</v>
      </c>
      <c r="K24" s="3" t="s">
        <v>76</v>
      </c>
      <c r="L24" s="3" t="s">
        <v>77</v>
      </c>
      <c r="M24" s="3" t="s">
        <v>45</v>
      </c>
      <c r="N24" s="3" t="s">
        <v>46</v>
      </c>
      <c r="O24" s="3" t="s">
        <v>240</v>
      </c>
      <c r="P24" s="3" t="s">
        <v>234</v>
      </c>
      <c r="Q24" s="3" t="s">
        <v>241</v>
      </c>
      <c r="R24" s="2">
        <v>600</v>
      </c>
      <c r="S24" s="2">
        <v>50</v>
      </c>
      <c r="T24" s="2">
        <v>20</v>
      </c>
      <c r="U24" s="2">
        <v>670</v>
      </c>
      <c r="V24" s="2">
        <v>0</v>
      </c>
      <c r="W24" s="2">
        <v>670</v>
      </c>
      <c r="X24" s="2">
        <f t="shared" si="0"/>
        <v>670</v>
      </c>
      <c r="Y24" s="3" t="s">
        <v>50</v>
      </c>
      <c r="Z24" s="3" t="s">
        <v>81</v>
      </c>
      <c r="AA24" s="3" t="s">
        <v>95</v>
      </c>
      <c r="AB24" s="3" t="s">
        <v>53</v>
      </c>
      <c r="AC24" s="3" t="s">
        <v>54</v>
      </c>
      <c r="AD24" s="3" t="s">
        <v>120</v>
      </c>
    </row>
    <row r="25" ht="15.35" customHeight="1" spans="1:30">
      <c r="A25" s="2">
        <v>24</v>
      </c>
      <c r="B25" s="3" t="s">
        <v>242</v>
      </c>
      <c r="C25" s="3" t="s">
        <v>243</v>
      </c>
      <c r="D25" s="3" t="s">
        <v>36</v>
      </c>
      <c r="E25" s="3" t="s">
        <v>244</v>
      </c>
      <c r="F25" s="3" t="s">
        <v>38</v>
      </c>
      <c r="G25" s="3" t="s">
        <v>245</v>
      </c>
      <c r="H25" s="3" t="s">
        <v>40</v>
      </c>
      <c r="I25" s="3" t="s">
        <v>75</v>
      </c>
      <c r="J25" s="3" t="s">
        <v>42</v>
      </c>
      <c r="K25" s="3" t="s">
        <v>76</v>
      </c>
      <c r="L25" s="3" t="s">
        <v>77</v>
      </c>
      <c r="M25" s="3" t="s">
        <v>101</v>
      </c>
      <c r="N25" s="3" t="s">
        <v>102</v>
      </c>
      <c r="O25" s="3" t="s">
        <v>246</v>
      </c>
      <c r="P25" s="3" t="s">
        <v>247</v>
      </c>
      <c r="Q25" s="3" t="s">
        <v>248</v>
      </c>
      <c r="R25" s="2">
        <v>700</v>
      </c>
      <c r="S25" s="2">
        <v>50</v>
      </c>
      <c r="T25" s="2">
        <v>20</v>
      </c>
      <c r="U25" s="2">
        <v>770</v>
      </c>
      <c r="V25" s="2">
        <v>0</v>
      </c>
      <c r="W25" s="2">
        <v>770</v>
      </c>
      <c r="X25" s="2">
        <f t="shared" si="0"/>
        <v>770</v>
      </c>
      <c r="Y25" s="3" t="s">
        <v>50</v>
      </c>
      <c r="Z25" s="3" t="s">
        <v>81</v>
      </c>
      <c r="AA25" s="3" t="s">
        <v>95</v>
      </c>
      <c r="AB25" s="3" t="s">
        <v>69</v>
      </c>
      <c r="AC25" s="3" t="s">
        <v>54</v>
      </c>
      <c r="AD25" s="3" t="s">
        <v>55</v>
      </c>
    </row>
    <row r="26" ht="15.35" customHeight="1" spans="1:30">
      <c r="A26" s="2">
        <v>25</v>
      </c>
      <c r="B26" s="3" t="s">
        <v>249</v>
      </c>
      <c r="C26" s="3" t="s">
        <v>250</v>
      </c>
      <c r="D26" s="3" t="s">
        <v>36</v>
      </c>
      <c r="E26" s="3" t="s">
        <v>251</v>
      </c>
      <c r="F26" s="3" t="s">
        <v>38</v>
      </c>
      <c r="G26" s="3" t="s">
        <v>252</v>
      </c>
      <c r="H26" s="3" t="s">
        <v>170</v>
      </c>
      <c r="I26" s="3" t="s">
        <v>253</v>
      </c>
      <c r="J26" s="3" t="s">
        <v>42</v>
      </c>
      <c r="K26" s="3" t="s">
        <v>254</v>
      </c>
      <c r="L26" s="3" t="s">
        <v>255</v>
      </c>
      <c r="M26" s="3" t="s">
        <v>256</v>
      </c>
      <c r="N26" s="3" t="s">
        <v>257</v>
      </c>
      <c r="O26" s="3" t="s">
        <v>258</v>
      </c>
      <c r="P26" s="3" t="s">
        <v>137</v>
      </c>
      <c r="Q26" s="3" t="s">
        <v>259</v>
      </c>
      <c r="R26" s="2">
        <v>660</v>
      </c>
      <c r="S26" s="2">
        <v>50</v>
      </c>
      <c r="T26" s="2">
        <v>20</v>
      </c>
      <c r="U26" s="2">
        <v>730</v>
      </c>
      <c r="V26" s="2">
        <v>0</v>
      </c>
      <c r="W26" s="2">
        <v>730</v>
      </c>
      <c r="X26" s="2">
        <f t="shared" si="0"/>
        <v>730</v>
      </c>
      <c r="Y26" s="3" t="s">
        <v>50</v>
      </c>
      <c r="Z26" s="3" t="s">
        <v>260</v>
      </c>
      <c r="AA26" s="3" t="s">
        <v>95</v>
      </c>
      <c r="AB26" s="3" t="s">
        <v>53</v>
      </c>
      <c r="AC26" s="3" t="s">
        <v>54</v>
      </c>
      <c r="AD26" s="3" t="s">
        <v>55</v>
      </c>
    </row>
    <row r="27" ht="15.35" customHeight="1" spans="1:30">
      <c r="A27" s="2">
        <v>26</v>
      </c>
      <c r="B27" s="3" t="s">
        <v>261</v>
      </c>
      <c r="C27" s="3" t="s">
        <v>262</v>
      </c>
      <c r="D27" s="3" t="s">
        <v>36</v>
      </c>
      <c r="E27" s="3" t="s">
        <v>263</v>
      </c>
      <c r="F27" s="3" t="s">
        <v>38</v>
      </c>
      <c r="G27" s="3" t="s">
        <v>264</v>
      </c>
      <c r="H27" s="3" t="s">
        <v>133</v>
      </c>
      <c r="I27" s="3" t="s">
        <v>265</v>
      </c>
      <c r="J27" s="3" t="s">
        <v>42</v>
      </c>
      <c r="K27" s="3" t="s">
        <v>266</v>
      </c>
      <c r="L27" s="3" t="s">
        <v>267</v>
      </c>
      <c r="M27" s="3" t="s">
        <v>90</v>
      </c>
      <c r="N27" s="3" t="s">
        <v>64</v>
      </c>
      <c r="O27" s="3" t="s">
        <v>268</v>
      </c>
      <c r="P27" s="3" t="s">
        <v>269</v>
      </c>
      <c r="Q27" s="3" t="s">
        <v>270</v>
      </c>
      <c r="R27" s="2">
        <v>580</v>
      </c>
      <c r="S27" s="2">
        <v>50</v>
      </c>
      <c r="T27" s="2">
        <v>20</v>
      </c>
      <c r="U27" s="2">
        <v>650</v>
      </c>
      <c r="V27" s="2">
        <v>0</v>
      </c>
      <c r="W27" s="2">
        <v>650</v>
      </c>
      <c r="X27" s="2">
        <f t="shared" si="0"/>
        <v>650</v>
      </c>
      <c r="Y27" s="3" t="s">
        <v>50</v>
      </c>
      <c r="Z27" s="3" t="s">
        <v>271</v>
      </c>
      <c r="AA27" s="3" t="s">
        <v>95</v>
      </c>
      <c r="AB27" s="3" t="s">
        <v>272</v>
      </c>
      <c r="AC27" s="3" t="s">
        <v>54</v>
      </c>
      <c r="AD27" s="3" t="s">
        <v>55</v>
      </c>
    </row>
    <row r="28" ht="15.35" customHeight="1" spans="1:30">
      <c r="A28" s="2">
        <v>27</v>
      </c>
      <c r="B28" s="3" t="s">
        <v>273</v>
      </c>
      <c r="C28" s="3" t="s">
        <v>274</v>
      </c>
      <c r="D28" s="3" t="s">
        <v>36</v>
      </c>
      <c r="E28" s="3" t="s">
        <v>275</v>
      </c>
      <c r="F28" s="3" t="s">
        <v>38</v>
      </c>
      <c r="G28" s="3" t="s">
        <v>276</v>
      </c>
      <c r="H28" s="3" t="s">
        <v>133</v>
      </c>
      <c r="I28" s="3" t="s">
        <v>265</v>
      </c>
      <c r="J28" s="3" t="s">
        <v>42</v>
      </c>
      <c r="K28" s="3" t="s">
        <v>266</v>
      </c>
      <c r="L28" s="3" t="s">
        <v>267</v>
      </c>
      <c r="M28" s="3" t="s">
        <v>134</v>
      </c>
      <c r="N28" s="3" t="s">
        <v>135</v>
      </c>
      <c r="O28" s="3" t="s">
        <v>277</v>
      </c>
      <c r="P28" s="3" t="s">
        <v>137</v>
      </c>
      <c r="Q28" s="3" t="s">
        <v>278</v>
      </c>
      <c r="R28" s="2">
        <v>1590</v>
      </c>
      <c r="S28" s="2">
        <v>50</v>
      </c>
      <c r="T28" s="2">
        <v>20</v>
      </c>
      <c r="U28" s="2">
        <v>1660</v>
      </c>
      <c r="V28" s="2">
        <v>0</v>
      </c>
      <c r="W28" s="2">
        <v>1660</v>
      </c>
      <c r="X28" s="2">
        <f t="shared" si="0"/>
        <v>1660</v>
      </c>
      <c r="Y28" s="3" t="s">
        <v>50</v>
      </c>
      <c r="Z28" s="3" t="s">
        <v>271</v>
      </c>
      <c r="AA28" s="3" t="s">
        <v>95</v>
      </c>
      <c r="AB28" s="3" t="s">
        <v>176</v>
      </c>
      <c r="AC28" s="3" t="s">
        <v>54</v>
      </c>
      <c r="AD28" s="3" t="s">
        <v>55</v>
      </c>
    </row>
    <row r="29" ht="15.35" customHeight="1" spans="1:30">
      <c r="A29" s="3" t="s">
        <v>4</v>
      </c>
      <c r="B29" s="3" t="s">
        <v>100</v>
      </c>
      <c r="C29" s="3" t="s">
        <v>100</v>
      </c>
      <c r="D29" s="3" t="s">
        <v>100</v>
      </c>
      <c r="E29" s="3" t="s">
        <v>100</v>
      </c>
      <c r="F29" s="3" t="s">
        <v>100</v>
      </c>
      <c r="G29" s="3" t="s">
        <v>100</v>
      </c>
      <c r="H29" s="3" t="s">
        <v>100</v>
      </c>
      <c r="I29" s="3" t="s">
        <v>100</v>
      </c>
      <c r="J29" s="3" t="s">
        <v>100</v>
      </c>
      <c r="K29" s="3" t="s">
        <v>100</v>
      </c>
      <c r="L29" s="3" t="s">
        <v>100</v>
      </c>
      <c r="M29" s="3" t="s">
        <v>100</v>
      </c>
      <c r="N29" s="3" t="s">
        <v>100</v>
      </c>
      <c r="O29" s="3" t="s">
        <v>100</v>
      </c>
      <c r="P29" s="3" t="s">
        <v>100</v>
      </c>
      <c r="Q29" s="3" t="s">
        <v>100</v>
      </c>
      <c r="R29" s="2">
        <v>25490</v>
      </c>
      <c r="S29" s="2">
        <v>1200</v>
      </c>
      <c r="T29" s="2">
        <v>550</v>
      </c>
      <c r="U29" s="2">
        <v>27240</v>
      </c>
      <c r="V29" s="2">
        <f>SUM(V2:V28)</f>
        <v>0</v>
      </c>
      <c r="W29" s="2">
        <v>27240</v>
      </c>
      <c r="X29" s="5">
        <f>SUM(X2:X28)</f>
        <v>27240</v>
      </c>
      <c r="Y29" s="3" t="s">
        <v>100</v>
      </c>
      <c r="Z29" s="3" t="s">
        <v>100</v>
      </c>
      <c r="AA29" s="3" t="s">
        <v>100</v>
      </c>
      <c r="AB29" s="3" t="s">
        <v>100</v>
      </c>
      <c r="AC29" s="3" t="s">
        <v>100</v>
      </c>
      <c r="AD29" s="3" t="s">
        <v>100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"/>
  <sheetViews>
    <sheetView topLeftCell="M1" workbookViewId="0">
      <selection activeCell="Y12" sqref="Y12"/>
    </sheetView>
  </sheetViews>
  <sheetFormatPr defaultColWidth="9" defaultRowHeight="14.4" outlineLevelRow="6"/>
  <cols>
    <col min="1" max="1" width="6" customWidth="1"/>
    <col min="2" max="3" width="12" customWidth="1"/>
    <col min="4" max="4" width="6" customWidth="1"/>
    <col min="5" max="5" width="9" customWidth="1"/>
    <col min="6" max="6" width="15" customWidth="1"/>
    <col min="7" max="7" width="14" customWidth="1"/>
    <col min="8" max="8" width="18" customWidth="1"/>
    <col min="9" max="9" width="12" customWidth="1"/>
    <col min="10" max="10" width="15" customWidth="1"/>
    <col min="11" max="11" width="18" customWidth="1"/>
    <col min="12" max="12" width="12" customWidth="1"/>
    <col min="13" max="13" width="6" customWidth="1"/>
    <col min="14" max="14" width="9" customWidth="1"/>
    <col min="15" max="15" width="13" customWidth="1"/>
    <col min="16" max="16" width="9" customWidth="1"/>
    <col min="17" max="17" width="6" customWidth="1"/>
    <col min="18" max="18" width="12" customWidth="1"/>
    <col min="19" max="19" width="16" customWidth="1"/>
    <col min="20" max="20" width="9" customWidth="1"/>
    <col min="21" max="22" width="6" customWidth="1"/>
    <col min="23" max="23" width="15" customWidth="1"/>
    <col min="24" max="25" width="12" customWidth="1"/>
    <col min="26" max="26" width="15" customWidth="1"/>
    <col min="27" max="28" width="12" customWidth="1"/>
    <col min="29" max="29" width="25" customWidth="1"/>
    <col min="30" max="30" width="16" customWidth="1"/>
    <col min="31" max="31" width="12" customWidth="1"/>
    <col min="32" max="32" width="26" customWidth="1"/>
    <col min="33" max="33" width="16" customWidth="1"/>
    <col min="34" max="34" width="12" customWidth="1"/>
    <col min="35" max="36" width="9" customWidth="1"/>
    <col min="37" max="37" width="24" customWidth="1"/>
    <col min="38" max="38" width="16" customWidth="1"/>
    <col min="39" max="40" width="13" customWidth="1"/>
  </cols>
  <sheetData>
    <row r="1" ht="17.9" customHeight="1" spans="1:40">
      <c r="A1" s="1" t="s">
        <v>5</v>
      </c>
      <c r="B1" s="1" t="s">
        <v>279</v>
      </c>
      <c r="C1" s="1" t="s">
        <v>280</v>
      </c>
      <c r="D1" s="1" t="s">
        <v>9</v>
      </c>
      <c r="E1" s="1" t="s">
        <v>281</v>
      </c>
      <c r="F1" s="1" t="s">
        <v>12</v>
      </c>
      <c r="G1" s="1" t="s">
        <v>11</v>
      </c>
      <c r="H1" s="1" t="s">
        <v>10</v>
      </c>
      <c r="I1" s="1" t="s">
        <v>13</v>
      </c>
      <c r="J1" s="1" t="s">
        <v>14</v>
      </c>
      <c r="K1" s="1" t="s">
        <v>15</v>
      </c>
      <c r="L1" s="1" t="s">
        <v>16</v>
      </c>
      <c r="M1" s="1" t="s">
        <v>17</v>
      </c>
      <c r="N1" s="1" t="s">
        <v>282</v>
      </c>
      <c r="O1" s="1" t="s">
        <v>18</v>
      </c>
      <c r="P1" s="1" t="s">
        <v>19</v>
      </c>
      <c r="Q1" s="1" t="s">
        <v>20</v>
      </c>
      <c r="R1" s="1" t="s">
        <v>283</v>
      </c>
      <c r="S1" s="1" t="s">
        <v>21</v>
      </c>
      <c r="T1" s="1" t="s">
        <v>284</v>
      </c>
      <c r="U1" s="1" t="s">
        <v>23</v>
      </c>
      <c r="V1" s="1" t="s">
        <v>24</v>
      </c>
      <c r="W1" s="1" t="s">
        <v>285</v>
      </c>
      <c r="X1" s="1" t="s">
        <v>286</v>
      </c>
      <c r="Y1" s="1" t="s">
        <v>287</v>
      </c>
      <c r="Z1" s="1" t="s">
        <v>288</v>
      </c>
      <c r="AA1" s="1" t="s">
        <v>289</v>
      </c>
      <c r="AB1" s="1" t="s">
        <v>290</v>
      </c>
      <c r="AC1" s="1" t="s">
        <v>291</v>
      </c>
      <c r="AD1" s="1" t="s">
        <v>292</v>
      </c>
      <c r="AE1" s="1" t="s">
        <v>29</v>
      </c>
      <c r="AF1" s="1" t="s">
        <v>293</v>
      </c>
      <c r="AG1" s="1" t="s">
        <v>7</v>
      </c>
      <c r="AH1" s="1" t="s">
        <v>31</v>
      </c>
      <c r="AI1" s="1" t="s">
        <v>32</v>
      </c>
      <c r="AJ1" s="1" t="s">
        <v>33</v>
      </c>
      <c r="AK1" s="1" t="s">
        <v>294</v>
      </c>
      <c r="AL1" s="1" t="s">
        <v>295</v>
      </c>
      <c r="AM1" s="1" t="s">
        <v>296</v>
      </c>
      <c r="AN1" s="1" t="s">
        <v>297</v>
      </c>
    </row>
    <row r="2" ht="15.35" customHeight="1" spans="1:40">
      <c r="A2" s="2">
        <v>1</v>
      </c>
      <c r="B2" s="3" t="s">
        <v>36</v>
      </c>
      <c r="C2" s="3" t="s">
        <v>298</v>
      </c>
      <c r="D2" s="3" t="s">
        <v>140</v>
      </c>
      <c r="E2" s="3" t="s">
        <v>100</v>
      </c>
      <c r="F2" s="3" t="s">
        <v>142</v>
      </c>
      <c r="G2" s="3" t="s">
        <v>141</v>
      </c>
      <c r="H2" s="3" t="s">
        <v>38</v>
      </c>
      <c r="I2" s="3" t="s">
        <v>60</v>
      </c>
      <c r="J2" s="3" t="s">
        <v>42</v>
      </c>
      <c r="K2" s="3" t="s">
        <v>61</v>
      </c>
      <c r="L2" s="3" t="s">
        <v>62</v>
      </c>
      <c r="M2" s="3" t="s">
        <v>63</v>
      </c>
      <c r="N2" s="2">
        <v>1</v>
      </c>
      <c r="O2" s="3" t="s">
        <v>64</v>
      </c>
      <c r="P2" s="3" t="s">
        <v>143</v>
      </c>
      <c r="Q2" s="3" t="s">
        <v>144</v>
      </c>
      <c r="R2" s="3" t="s">
        <v>299</v>
      </c>
      <c r="S2" s="3" t="s">
        <v>145</v>
      </c>
      <c r="T2" s="2">
        <v>-660</v>
      </c>
      <c r="U2" s="2">
        <v>-50</v>
      </c>
      <c r="V2" s="2">
        <v>-20</v>
      </c>
      <c r="W2" s="2">
        <v>0</v>
      </c>
      <c r="X2" s="2">
        <v>0</v>
      </c>
      <c r="Y2" s="2">
        <v>-730</v>
      </c>
      <c r="Z2" s="2">
        <v>660</v>
      </c>
      <c r="AA2" s="2">
        <v>-70</v>
      </c>
      <c r="AB2" s="3">
        <f t="shared" ref="AB2:AB6" si="0">AA2+W2</f>
        <v>-70</v>
      </c>
      <c r="AC2" s="3" t="s">
        <v>300</v>
      </c>
      <c r="AD2" s="3" t="s">
        <v>301</v>
      </c>
      <c r="AE2" s="3" t="s">
        <v>50</v>
      </c>
      <c r="AF2" s="3" t="s">
        <v>302</v>
      </c>
      <c r="AG2" s="3" t="s">
        <v>130</v>
      </c>
      <c r="AH2" s="3" t="s">
        <v>95</v>
      </c>
      <c r="AI2" s="3" t="s">
        <v>53</v>
      </c>
      <c r="AJ2" s="3" t="s">
        <v>54</v>
      </c>
      <c r="AK2" s="3" t="s">
        <v>68</v>
      </c>
      <c r="AL2" s="3" t="s">
        <v>301</v>
      </c>
      <c r="AM2" s="3" t="s">
        <v>303</v>
      </c>
      <c r="AN2" s="3" t="s">
        <v>304</v>
      </c>
    </row>
    <row r="3" ht="15.35" customHeight="1" spans="1:40">
      <c r="A3" s="2">
        <v>2</v>
      </c>
      <c r="B3" s="3" t="s">
        <v>36</v>
      </c>
      <c r="C3" s="3" t="s">
        <v>298</v>
      </c>
      <c r="D3" s="3" t="s">
        <v>238</v>
      </c>
      <c r="E3" s="3" t="s">
        <v>100</v>
      </c>
      <c r="F3" s="3" t="s">
        <v>59</v>
      </c>
      <c r="G3" s="3" t="s">
        <v>239</v>
      </c>
      <c r="H3" s="3" t="s">
        <v>38</v>
      </c>
      <c r="I3" s="3" t="s">
        <v>75</v>
      </c>
      <c r="J3" s="3" t="s">
        <v>42</v>
      </c>
      <c r="K3" s="3" t="s">
        <v>76</v>
      </c>
      <c r="L3" s="3" t="s">
        <v>77</v>
      </c>
      <c r="M3" s="3" t="s">
        <v>45</v>
      </c>
      <c r="N3" s="2">
        <v>1</v>
      </c>
      <c r="O3" s="3" t="s">
        <v>46</v>
      </c>
      <c r="P3" s="3" t="s">
        <v>240</v>
      </c>
      <c r="Q3" s="3" t="s">
        <v>234</v>
      </c>
      <c r="R3" s="3" t="s">
        <v>299</v>
      </c>
      <c r="S3" s="3" t="s">
        <v>241</v>
      </c>
      <c r="T3" s="2">
        <v>-600</v>
      </c>
      <c r="U3" s="2">
        <v>-50</v>
      </c>
      <c r="V3" s="2">
        <v>-20</v>
      </c>
      <c r="W3" s="2">
        <v>0</v>
      </c>
      <c r="X3" s="2">
        <v>0</v>
      </c>
      <c r="Y3" s="2">
        <v>-670</v>
      </c>
      <c r="Z3" s="2">
        <v>450</v>
      </c>
      <c r="AA3" s="2">
        <v>-220</v>
      </c>
      <c r="AB3" s="3">
        <f t="shared" si="0"/>
        <v>-220</v>
      </c>
      <c r="AC3" s="3" t="s">
        <v>305</v>
      </c>
      <c r="AD3" s="3" t="s">
        <v>306</v>
      </c>
      <c r="AE3" s="3" t="s">
        <v>50</v>
      </c>
      <c r="AF3" s="3" t="s">
        <v>307</v>
      </c>
      <c r="AG3" s="3" t="s">
        <v>237</v>
      </c>
      <c r="AH3" s="3" t="s">
        <v>95</v>
      </c>
      <c r="AI3" s="3" t="s">
        <v>53</v>
      </c>
      <c r="AJ3" s="3" t="s">
        <v>54</v>
      </c>
      <c r="AK3" s="3" t="s">
        <v>81</v>
      </c>
      <c r="AL3" s="3" t="s">
        <v>308</v>
      </c>
      <c r="AM3" s="3" t="s">
        <v>309</v>
      </c>
      <c r="AN3" s="3" t="s">
        <v>310</v>
      </c>
    </row>
    <row r="4" ht="15.35" customHeight="1" spans="1:40">
      <c r="A4" s="2">
        <v>3</v>
      </c>
      <c r="B4" s="3" t="s">
        <v>36</v>
      </c>
      <c r="C4" s="3" t="s">
        <v>298</v>
      </c>
      <c r="D4" s="3" t="s">
        <v>162</v>
      </c>
      <c r="E4" s="3" t="s">
        <v>100</v>
      </c>
      <c r="F4" s="3" t="s">
        <v>86</v>
      </c>
      <c r="G4" s="3" t="s">
        <v>163</v>
      </c>
      <c r="H4" s="3" t="s">
        <v>38</v>
      </c>
      <c r="I4" s="3" t="s">
        <v>87</v>
      </c>
      <c r="J4" s="3" t="s">
        <v>42</v>
      </c>
      <c r="K4" s="3" t="s">
        <v>88</v>
      </c>
      <c r="L4" s="3" t="s">
        <v>89</v>
      </c>
      <c r="M4" s="3" t="s">
        <v>90</v>
      </c>
      <c r="N4" s="2">
        <v>1</v>
      </c>
      <c r="O4" s="3" t="s">
        <v>64</v>
      </c>
      <c r="P4" s="3" t="s">
        <v>164</v>
      </c>
      <c r="Q4" s="3" t="s">
        <v>165</v>
      </c>
      <c r="R4" s="3" t="s">
        <v>299</v>
      </c>
      <c r="S4" s="3" t="s">
        <v>166</v>
      </c>
      <c r="T4" s="2">
        <v>-820</v>
      </c>
      <c r="U4" s="2">
        <v>-50</v>
      </c>
      <c r="V4" s="2">
        <v>-20</v>
      </c>
      <c r="W4" s="2">
        <v>0</v>
      </c>
      <c r="X4" s="2">
        <v>0</v>
      </c>
      <c r="Y4" s="2">
        <v>-890</v>
      </c>
      <c r="Z4" s="2">
        <v>205</v>
      </c>
      <c r="AA4" s="2">
        <v>-685</v>
      </c>
      <c r="AB4" s="3">
        <f t="shared" si="0"/>
        <v>-685</v>
      </c>
      <c r="AC4" s="3" t="s">
        <v>305</v>
      </c>
      <c r="AD4" s="3" t="s">
        <v>311</v>
      </c>
      <c r="AE4" s="3" t="s">
        <v>50</v>
      </c>
      <c r="AF4" s="3" t="s">
        <v>312</v>
      </c>
      <c r="AG4" s="3" t="s">
        <v>161</v>
      </c>
      <c r="AH4" s="3" t="s">
        <v>95</v>
      </c>
      <c r="AI4" s="3" t="s">
        <v>53</v>
      </c>
      <c r="AJ4" s="3" t="s">
        <v>54</v>
      </c>
      <c r="AK4" s="3" t="s">
        <v>94</v>
      </c>
      <c r="AL4" s="3" t="s">
        <v>311</v>
      </c>
      <c r="AM4" s="3" t="s">
        <v>313</v>
      </c>
      <c r="AN4" s="3" t="s">
        <v>314</v>
      </c>
    </row>
    <row r="5" ht="15.35" customHeight="1" spans="1:40">
      <c r="A5" s="2">
        <v>4</v>
      </c>
      <c r="B5" s="3" t="s">
        <v>36</v>
      </c>
      <c r="C5" s="3" t="s">
        <v>298</v>
      </c>
      <c r="D5" s="3" t="s">
        <v>117</v>
      </c>
      <c r="E5" s="3" t="s">
        <v>315</v>
      </c>
      <c r="F5" s="3" t="s">
        <v>86</v>
      </c>
      <c r="G5" s="3" t="s">
        <v>118</v>
      </c>
      <c r="H5" s="3" t="s">
        <v>38</v>
      </c>
      <c r="I5" s="3" t="s">
        <v>41</v>
      </c>
      <c r="J5" s="3" t="s">
        <v>42</v>
      </c>
      <c r="K5" s="3" t="s">
        <v>43</v>
      </c>
      <c r="L5" s="3" t="s">
        <v>119</v>
      </c>
      <c r="M5" s="3" t="s">
        <v>101</v>
      </c>
      <c r="N5" s="2">
        <v>1</v>
      </c>
      <c r="O5" s="3" t="s">
        <v>102</v>
      </c>
      <c r="P5" s="3" t="s">
        <v>112</v>
      </c>
      <c r="Q5" s="3" t="s">
        <v>113</v>
      </c>
      <c r="R5" s="3" t="s">
        <v>299</v>
      </c>
      <c r="S5" s="3" t="s">
        <v>114</v>
      </c>
      <c r="T5" s="2">
        <v>-1270</v>
      </c>
      <c r="U5" s="2">
        <v>-50</v>
      </c>
      <c r="V5" s="2">
        <v>-20</v>
      </c>
      <c r="W5" s="2">
        <v>0</v>
      </c>
      <c r="X5" s="2">
        <v>0</v>
      </c>
      <c r="Y5" s="2">
        <v>-1340</v>
      </c>
      <c r="Z5" s="2">
        <v>762</v>
      </c>
      <c r="AA5" s="2">
        <v>-578</v>
      </c>
      <c r="AB5" s="3">
        <f t="shared" si="0"/>
        <v>-578</v>
      </c>
      <c r="AC5" s="3" t="s">
        <v>305</v>
      </c>
      <c r="AD5" s="3" t="s">
        <v>316</v>
      </c>
      <c r="AE5" s="3" t="s">
        <v>50</v>
      </c>
      <c r="AF5" s="3" t="s">
        <v>300</v>
      </c>
      <c r="AG5" s="3" t="s">
        <v>116</v>
      </c>
      <c r="AH5" s="3" t="s">
        <v>52</v>
      </c>
      <c r="AI5" s="3" t="s">
        <v>69</v>
      </c>
      <c r="AJ5" s="3" t="s">
        <v>54</v>
      </c>
      <c r="AK5" s="3" t="s">
        <v>51</v>
      </c>
      <c r="AL5" s="3" t="s">
        <v>316</v>
      </c>
      <c r="AM5" s="3" t="s">
        <v>317</v>
      </c>
      <c r="AN5" s="3" t="s">
        <v>318</v>
      </c>
    </row>
    <row r="6" ht="15.35" customHeight="1" spans="1:40">
      <c r="A6" s="2">
        <v>5</v>
      </c>
      <c r="B6" s="3" t="s">
        <v>36</v>
      </c>
      <c r="C6" s="3" t="s">
        <v>298</v>
      </c>
      <c r="D6" s="3" t="s">
        <v>206</v>
      </c>
      <c r="E6" s="3" t="s">
        <v>319</v>
      </c>
      <c r="F6" s="3" t="s">
        <v>133</v>
      </c>
      <c r="G6" s="3" t="s">
        <v>207</v>
      </c>
      <c r="H6" s="3" t="s">
        <v>38</v>
      </c>
      <c r="I6" s="3" t="s">
        <v>180</v>
      </c>
      <c r="J6" s="3" t="s">
        <v>181</v>
      </c>
      <c r="K6" s="3" t="s">
        <v>182</v>
      </c>
      <c r="L6" s="3" t="s">
        <v>183</v>
      </c>
      <c r="M6" s="3" t="s">
        <v>184</v>
      </c>
      <c r="N6" s="2">
        <v>1</v>
      </c>
      <c r="O6" s="3" t="s">
        <v>185</v>
      </c>
      <c r="P6" s="3" t="s">
        <v>186</v>
      </c>
      <c r="Q6" s="3" t="s">
        <v>48</v>
      </c>
      <c r="R6" s="3" t="s">
        <v>299</v>
      </c>
      <c r="S6" s="3" t="s">
        <v>187</v>
      </c>
      <c r="T6" s="2">
        <v>-740</v>
      </c>
      <c r="U6" s="2">
        <v>0</v>
      </c>
      <c r="V6" s="2">
        <v>-70</v>
      </c>
      <c r="W6" s="2">
        <v>0</v>
      </c>
      <c r="X6" s="2">
        <v>0</v>
      </c>
      <c r="Y6" s="2">
        <v>-810</v>
      </c>
      <c r="Z6" s="2">
        <v>74</v>
      </c>
      <c r="AA6" s="2">
        <v>-736</v>
      </c>
      <c r="AB6" s="3">
        <f t="shared" si="0"/>
        <v>-736</v>
      </c>
      <c r="AC6" s="3" t="s">
        <v>305</v>
      </c>
      <c r="AD6" s="3" t="s">
        <v>205</v>
      </c>
      <c r="AE6" s="3" t="s">
        <v>50</v>
      </c>
      <c r="AF6" s="3" t="s">
        <v>305</v>
      </c>
      <c r="AG6" s="3" t="s">
        <v>205</v>
      </c>
      <c r="AH6" s="3" t="s">
        <v>52</v>
      </c>
      <c r="AI6" s="3" t="s">
        <v>69</v>
      </c>
      <c r="AJ6" s="3" t="s">
        <v>54</v>
      </c>
      <c r="AK6" s="3" t="s">
        <v>51</v>
      </c>
      <c r="AL6" s="3" t="s">
        <v>205</v>
      </c>
      <c r="AM6" s="3" t="s">
        <v>320</v>
      </c>
      <c r="AN6" s="3" t="s">
        <v>321</v>
      </c>
    </row>
    <row r="7" ht="15.35" customHeight="1" spans="1:40">
      <c r="A7" s="3" t="s">
        <v>4</v>
      </c>
      <c r="B7" s="3" t="s">
        <v>100</v>
      </c>
      <c r="C7" s="3" t="s">
        <v>100</v>
      </c>
      <c r="D7" s="3" t="s">
        <v>100</v>
      </c>
      <c r="E7" s="3" t="s">
        <v>100</v>
      </c>
      <c r="F7" s="3" t="s">
        <v>100</v>
      </c>
      <c r="G7" s="3" t="s">
        <v>100</v>
      </c>
      <c r="H7" s="3" t="s">
        <v>100</v>
      </c>
      <c r="I7" s="3" t="s">
        <v>100</v>
      </c>
      <c r="J7" s="3" t="s">
        <v>100</v>
      </c>
      <c r="K7" s="3" t="s">
        <v>100</v>
      </c>
      <c r="L7" s="3" t="s">
        <v>100</v>
      </c>
      <c r="M7" s="3" t="s">
        <v>100</v>
      </c>
      <c r="N7" s="3" t="s">
        <v>100</v>
      </c>
      <c r="O7" s="3" t="s">
        <v>100</v>
      </c>
      <c r="P7" s="3" t="s">
        <v>100</v>
      </c>
      <c r="Q7" s="3" t="s">
        <v>100</v>
      </c>
      <c r="R7" s="3" t="s">
        <v>100</v>
      </c>
      <c r="S7" s="3" t="s">
        <v>100</v>
      </c>
      <c r="T7" s="2">
        <v>-4090</v>
      </c>
      <c r="U7" s="2">
        <v>-200</v>
      </c>
      <c r="V7" s="2">
        <v>-150</v>
      </c>
      <c r="W7" s="2">
        <f>SUM(W2:W6)</f>
        <v>0</v>
      </c>
      <c r="X7" s="2">
        <v>0</v>
      </c>
      <c r="Y7" s="2">
        <v>-4440</v>
      </c>
      <c r="Z7" s="2">
        <v>2151</v>
      </c>
      <c r="AA7" s="2">
        <v>-2289</v>
      </c>
      <c r="AB7" s="4">
        <f>SUM(AB2:AB6)</f>
        <v>-2289</v>
      </c>
      <c r="AC7" s="3" t="s">
        <v>100</v>
      </c>
      <c r="AD7" s="3" t="s">
        <v>100</v>
      </c>
      <c r="AE7" s="3" t="s">
        <v>100</v>
      </c>
      <c r="AF7" s="3" t="s">
        <v>100</v>
      </c>
      <c r="AG7" s="3" t="s">
        <v>100</v>
      </c>
      <c r="AH7" s="3" t="s">
        <v>100</v>
      </c>
      <c r="AI7" s="3" t="s">
        <v>100</v>
      </c>
      <c r="AJ7" s="3" t="s">
        <v>100</v>
      </c>
      <c r="AK7" s="3" t="s">
        <v>100</v>
      </c>
      <c r="AL7" s="3" t="s">
        <v>100</v>
      </c>
      <c r="AM7" s="3" t="s">
        <v>100</v>
      </c>
      <c r="AN7" s="3" t="s">
        <v>100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合计</vt:lpstr>
      <vt:lpstr>机票出票报表</vt:lpstr>
      <vt:lpstr>退票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怪我自己</cp:lastModifiedBy>
  <dcterms:created xsi:type="dcterms:W3CDTF">2025-09-28T04:03:00Z</dcterms:created>
  <dcterms:modified xsi:type="dcterms:W3CDTF">2025-11-05T09:15:30Z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611A35F6911C4E929B935D5996DA31D4_12</vt:lpwstr>
  </property>
  <property fmtid="{D5CDD505-2E9C-101B-9397-08002B2CF9AE}" pid="3" name="KSOProductBuildVer">
    <vt:lpwstr>2052-12.1.0.23125</vt:lpwstr>
  </property>
</Properties>
</file>