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D:\2023年团\2023年5月西门子广州场地租赁活动\9月租赁\"/>
    </mc:Choice>
  </mc:AlternateContent>
  <xr:revisionPtr revIDLastSave="0" documentId="8_{6B379E0D-F5B2-4F83-8B66-7EBE9209122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 s="1"/>
  <c r="F12" i="4" l="1"/>
  <c r="F13" i="4" s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<sst xmlns="http://schemas.openxmlformats.org/spreadsheetml/2006/main" count="21" uniqueCount="21">
  <si>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</si>
  <si>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</si>
  <si>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</si>
  <si>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</si>
  <si>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</si>
  <si>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</si>
  <si>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</si>
  <si>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</si>
  <si>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</si>
  <si>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</si>
  <si>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</si>
  <si>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</si>
  <si>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</si>
  <si>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</si>
  <si>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</si>
  <si>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</si>
  <si>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</si>
  <si>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广州雷格斯咨询有限公司</t>
    <phoneticPr fontId="31" type="noConversion"/>
  </si>
  <si>
    <t>元/天/次</t>
  </si>
  <si>
    <t>发票项目：会展服务*会议服务费</t>
    <phoneticPr fontId="31" type="noConversion"/>
  </si>
  <si>
    <t>以场地实际签约时间为准计费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</si>
</sst>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E10" sqref="E10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</row>
    <row r="2" spans="1:14" x14ac:dyDescent="0.25">
      <c r="A2" s="27"/>
      <c r="B2" s="27"/>
      <c r="C2" s="27"/>
      <c r="D2" s="27"/>
      <c r="E2" s="27"/>
      <c r="F2" s="27"/>
      <c r="G2" s="27"/>
    </row>
    <row r="3" spans="1:14" ht="19.5" customHeight="1" x14ac:dyDescent="0.25">
      <c r="A3" s="28"/>
      <c r="B3" s="28"/>
      <c r="C3" s="28"/>
      <c r="D3" s="28"/>
      <c r="E3" s="28"/>
      <c r="F3" s="28"/>
    </row>
    <row r="4" spans="1:14" ht="18.75" customHeight="1" x14ac:dyDescent="0.25">
      <c r="A4" s="29"/>
      <c r="B4" s="29"/>
      <c r="C4" s="29"/>
      <c r="D4" s="29"/>
      <c r="E4" s="29"/>
      <c r="F4" s="29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5" t="s">
        <v>15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5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5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16</v>
      </c>
      <c r="B10" s="8" t="s">
        <v>17</v>
      </c>
      <c r="C10" s="9">
        <v>600</v>
      </c>
      <c r="D10" s="10" t="s">
        <v>18</v>
      </c>
      <c r="E10" s="10">
        <v>70</v>
      </c>
      <c r="F10" s="11">
        <f>C10*E10</f>
        <v>42000</v>
      </c>
      <c r="G10" s="12" t="s">
        <v>20</v>
      </c>
      <c r="I10" s="19"/>
      <c r="J10" s="19"/>
      <c r="K10" s="19"/>
      <c r="L10" s="19"/>
      <c r="M10" s="19"/>
      <c r="N10" s="20"/>
    </row>
    <row r="11" spans="1:14" ht="20" customHeight="1" x14ac:dyDescent="0.25">
      <c r="A11" s="21" t="s">
        <v>12</v>
      </c>
      <c r="B11" s="22"/>
      <c r="C11" s="22"/>
      <c r="D11" s="22"/>
      <c r="E11" s="13">
        <v>0.1</v>
      </c>
      <c r="F11" s="14">
        <f>(F10)*10%</f>
        <v>4200</v>
      </c>
      <c r="G11" s="15"/>
    </row>
    <row r="12" spans="1:14" ht="20" customHeight="1" x14ac:dyDescent="0.25">
      <c r="A12" s="21" t="s">
        <v>13</v>
      </c>
      <c r="B12" s="22"/>
      <c r="C12" s="22"/>
      <c r="D12" s="22"/>
      <c r="E12" s="13">
        <v>0.06</v>
      </c>
      <c r="F12" s="14">
        <f>(F10+F11)*E12</f>
        <v>2772</v>
      </c>
      <c r="G12" s="15" t="s">
        <v>19</v>
      </c>
    </row>
    <row r="13" spans="1:14" ht="19.5" customHeight="1" x14ac:dyDescent="0.25">
      <c r="A13" s="23" t="s">
        <v>14</v>
      </c>
      <c r="B13" s="24"/>
      <c r="C13" s="24"/>
      <c r="D13" s="24"/>
      <c r="E13" s="16"/>
      <c r="F13" s="17">
        <f>F10+F11+F12</f>
        <v>48972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2023-08-28T01:44:46Z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