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王凤雨\Desktop\MOMO Hacker Cup 2020\"/>
    </mc:Choice>
  </mc:AlternateContent>
  <xr:revisionPtr revIDLastSave="0" documentId="13_ncr:1_{AE0E5CFE-D998-45C7-B2A1-8EA2234BCC40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报价" sheetId="1" r:id="rId1"/>
  </sheets>
  <calcPr calcId="191029"/>
</workbook>
</file>

<file path=xl/calcChain.xml><?xml version="1.0" encoding="utf-8"?>
<calcChain xmlns="http://schemas.openxmlformats.org/spreadsheetml/2006/main">
  <c r="H36" i="1" l="1"/>
  <c r="H37" i="1" s="1"/>
  <c r="H16" i="1" l="1"/>
  <c r="H5" i="1"/>
  <c r="H6" i="1"/>
  <c r="H7" i="1"/>
  <c r="H8" i="1"/>
  <c r="H9" i="1"/>
  <c r="H10" i="1"/>
  <c r="H11" i="1"/>
  <c r="H12" i="1"/>
  <c r="H13" i="1"/>
  <c r="H14" i="1"/>
  <c r="H4" i="1"/>
  <c r="H17" i="1"/>
  <c r="H18" i="1"/>
  <c r="H21" i="1"/>
  <c r="H22" i="1"/>
  <c r="H23" i="1"/>
  <c r="H24" i="1"/>
  <c r="H25" i="1"/>
  <c r="H27" i="1"/>
  <c r="H30" i="1"/>
  <c r="H31" i="1"/>
  <c r="H32" i="1"/>
  <c r="H33" i="1"/>
  <c r="H34" i="1" l="1"/>
  <c r="H28" i="1"/>
  <c r="H19" i="1"/>
  <c r="H38" i="1" l="1"/>
  <c r="H39" i="1" s="1"/>
  <c r="H40" i="1" s="1"/>
  <c r="H41" i="1" s="1"/>
</calcChain>
</file>

<file path=xl/sharedStrings.xml><?xml version="1.0" encoding="utf-8"?>
<sst xmlns="http://schemas.openxmlformats.org/spreadsheetml/2006/main" count="109" uniqueCount="91">
  <si>
    <t>说明</t>
  </si>
  <si>
    <t>内容</t>
  </si>
  <si>
    <t>备注</t>
  </si>
  <si>
    <t>数量</t>
  </si>
  <si>
    <t>单位</t>
  </si>
  <si>
    <t>单价</t>
  </si>
  <si>
    <t>合计</t>
  </si>
  <si>
    <t>A、 搭建物料制作</t>
  </si>
  <si>
    <t>程序员节</t>
  </si>
  <si>
    <t>氛围布置</t>
  </si>
  <si>
    <t>套</t>
  </si>
  <si>
    <t>活动主背景板</t>
  </si>
  <si>
    <t>块</t>
  </si>
  <si>
    <t>X展架</t>
  </si>
  <si>
    <t>个</t>
  </si>
  <si>
    <t>项</t>
  </si>
  <si>
    <t>易拉宝</t>
  </si>
  <si>
    <t>音响</t>
  </si>
  <si>
    <t>小计1:</t>
  </si>
  <si>
    <t>人</t>
  </si>
  <si>
    <t>摄影</t>
  </si>
  <si>
    <t>摄像</t>
  </si>
  <si>
    <t>图片直播</t>
  </si>
  <si>
    <t>实时直播活动照片，带品牌logo活动icon
同步进行人物修图，色彩调试</t>
  </si>
  <si>
    <t>小计2:</t>
  </si>
  <si>
    <t>C、道具租赁</t>
  </si>
  <si>
    <t>抓娃娃机</t>
  </si>
  <si>
    <t>照片打印机</t>
  </si>
  <si>
    <t>小计3:</t>
  </si>
  <si>
    <t>服务费</t>
  </si>
  <si>
    <t>税费</t>
  </si>
  <si>
    <t>MOMO-程序员节活动</t>
    <phoneticPr fontId="16" type="noConversion"/>
  </si>
  <si>
    <t>手持道具</t>
    <phoneticPr fontId="16" type="noConversion"/>
  </si>
  <si>
    <t>纸质手环</t>
    <phoneticPr fontId="16" type="noConversion"/>
  </si>
  <si>
    <t>个</t>
    <phoneticPr fontId="16" type="noConversion"/>
  </si>
  <si>
    <t>套</t>
    <phoneticPr fontId="16" type="noConversion"/>
  </si>
  <si>
    <t>B、人员</t>
    <phoneticPr fontId="16" type="noConversion"/>
  </si>
  <si>
    <t>现场人工</t>
    <phoneticPr fontId="16" type="noConversion"/>
  </si>
  <si>
    <t>程序员节</t>
    <phoneticPr fontId="16" type="noConversion"/>
  </si>
  <si>
    <t xml:space="preserve"> Hacker Cup 2020</t>
    <phoneticPr fontId="16" type="noConversion"/>
  </si>
  <si>
    <t xml:space="preserve"> Hacker Cup 2020</t>
    <phoneticPr fontId="16" type="noConversion"/>
  </si>
  <si>
    <t>套圈</t>
    <phoneticPr fontId="16" type="noConversion"/>
  </si>
  <si>
    <t>套圈游戏一套</t>
    <phoneticPr fontId="16" type="noConversion"/>
  </si>
  <si>
    <r>
      <t>记录活动+剪辑2min花絮</t>
    </r>
    <r>
      <rPr>
        <sz val="11"/>
        <color rgb="FFFF0000"/>
        <rFont val="微软雅黑"/>
        <family val="2"/>
        <charset val="134"/>
      </rPr>
      <t>（晚6点-晚11点）</t>
    </r>
    <phoneticPr fontId="16" type="noConversion"/>
  </si>
  <si>
    <r>
      <t>落地式打印机，</t>
    </r>
    <r>
      <rPr>
        <sz val="11"/>
        <color rgb="FFFF0000"/>
        <rFont val="微软雅黑"/>
        <family val="2"/>
        <charset val="134"/>
      </rPr>
      <t>需要1000张相纸，相纸定制logo</t>
    </r>
    <phoneticPr fontId="16" type="noConversion"/>
  </si>
  <si>
    <t>礼品卡</t>
    <phoneticPr fontId="16" type="noConversion"/>
  </si>
  <si>
    <t>张</t>
    <phoneticPr fontId="16" type="noConversion"/>
  </si>
  <si>
    <t>抽奖转盘</t>
    <phoneticPr fontId="16" type="noConversion"/>
  </si>
  <si>
    <t>文字内容较晚提供</t>
    <phoneticPr fontId="16" type="noConversion"/>
  </si>
  <si>
    <t>2m*0.8m（设计并制作，文字内容见附件3“极客时间礼品卡&amp;易拉宝”，logo见附件4“coder pub”）
极客时间&amp;人力资源部宣传</t>
    <phoneticPr fontId="16" type="noConversion"/>
  </si>
  <si>
    <t>橙、绿色手环可做延展设计，制作装饰飘带悬挂在T3-30层屋顶，其他装饰物料从主KV延展</t>
    <phoneticPr fontId="16" type="noConversion"/>
  </si>
  <si>
    <t>吊旗、气球等</t>
    <phoneticPr fontId="16" type="noConversion"/>
  </si>
  <si>
    <t>扭蛋机</t>
    <phoneticPr fontId="16" type="noConversion"/>
  </si>
  <si>
    <t>D、奖品部分</t>
    <phoneticPr fontId="16" type="noConversion"/>
  </si>
  <si>
    <t>奖品列表</t>
    <phoneticPr fontId="16" type="noConversion"/>
  </si>
  <si>
    <t>按照奖品列表要求采买</t>
    <phoneticPr fontId="16" type="noConversion"/>
  </si>
  <si>
    <t>小计4:</t>
    <phoneticPr fontId="16" type="noConversion"/>
  </si>
  <si>
    <t>套</t>
    <phoneticPr fontId="16" type="noConversion"/>
  </si>
  <si>
    <t>展架60*160cm：1个兑奖处，3个游戏说明，KV做延展设计</t>
    <phoneticPr fontId="16" type="noConversion"/>
  </si>
  <si>
    <t>氛围布置</t>
    <phoneticPr fontId="16" type="noConversion"/>
  </si>
  <si>
    <t>挂旗（3.6m*2.2m），KV做延展设计</t>
    <phoneticPr fontId="16" type="noConversion"/>
  </si>
  <si>
    <t>背景板1</t>
    <phoneticPr fontId="16" type="noConversion"/>
  </si>
  <si>
    <t>背景板2</t>
    <phoneticPr fontId="16" type="noConversion"/>
  </si>
  <si>
    <t>人</t>
    <phoneticPr fontId="16" type="noConversion"/>
  </si>
  <si>
    <t>AV设备人员</t>
    <phoneticPr fontId="16" type="noConversion"/>
  </si>
  <si>
    <t>1工时</t>
    <phoneticPr fontId="16" type="noConversion"/>
  </si>
  <si>
    <t>搭建人员</t>
    <phoneticPr fontId="16" type="noConversion"/>
  </si>
  <si>
    <t>3人*2工时（8小时）/人</t>
    <phoneticPr fontId="16" type="noConversion"/>
  </si>
  <si>
    <t>项</t>
    <phoneticPr fontId="16" type="noConversion"/>
  </si>
  <si>
    <t>康辉工作人员</t>
    <phoneticPr fontId="16" type="noConversion"/>
  </si>
  <si>
    <t>玩偶服工作人员</t>
    <phoneticPr fontId="16" type="noConversion"/>
  </si>
  <si>
    <t>托盘口布</t>
    <phoneticPr fontId="16" type="noConversion"/>
  </si>
  <si>
    <t>兼职小工（晚6点-11点），含夜晚交通费</t>
    <phoneticPr fontId="16" type="noConversion"/>
  </si>
  <si>
    <t>AV&amp;搭建运费</t>
    <phoneticPr fontId="16" type="noConversion"/>
  </si>
  <si>
    <t>整体运费（AV设备2车，搭建2车）</t>
    <phoneticPr fontId="16" type="noConversion"/>
  </si>
  <si>
    <t>奖品卡片</t>
    <phoneticPr fontId="16" type="noConversion"/>
  </si>
  <si>
    <t>抽奖奖品文字示意卡片</t>
    <phoneticPr fontId="16" type="noConversion"/>
  </si>
  <si>
    <t>张</t>
    <phoneticPr fontId="16" type="noConversion"/>
  </si>
  <si>
    <t>文字内容见附件3“极客时间礼品卡&amp;易拉宝”极客时间&amp;人力资源部宣传—350g铜版纸</t>
    <phoneticPr fontId="16" type="noConversion"/>
  </si>
  <si>
    <t>赠送</t>
    <phoneticPr fontId="16" type="noConversion"/>
  </si>
  <si>
    <t>-</t>
    <phoneticPr fontId="16" type="noConversion"/>
  </si>
  <si>
    <t>不含娃娃</t>
    <phoneticPr fontId="16" type="noConversion"/>
  </si>
  <si>
    <t>不含扭蛋</t>
    <phoneticPr fontId="16" type="noConversion"/>
  </si>
  <si>
    <t>可调节音响1个；调音台1个+3个话筒</t>
    <phoneticPr fontId="16" type="noConversion"/>
  </si>
  <si>
    <t>手卡（80张）、麦卡（3个）、拍照道具（6个）、手持支票KT板（3个），请提供设计</t>
    <phoneticPr fontId="16" type="noConversion"/>
  </si>
  <si>
    <t>单面快展（2.3*2.1m），KV做延展设计</t>
    <phoneticPr fontId="16" type="noConversion"/>
  </si>
  <si>
    <t>单面快展（3.6*2.3m），KV做延展设计</t>
    <phoneticPr fontId="16" type="noConversion"/>
  </si>
  <si>
    <r>
      <t>拍摄图片+选图+修图</t>
    </r>
    <r>
      <rPr>
        <sz val="11"/>
        <color rgb="FFFF0000"/>
        <rFont val="微软雅黑"/>
        <family val="2"/>
        <charset val="134"/>
      </rPr>
      <t>（晚6点-晚11点）</t>
    </r>
    <r>
      <rPr>
        <sz val="11"/>
        <rFont val="微软雅黑"/>
        <family val="2"/>
        <charset val="134"/>
      </rPr>
      <t>-共2名，赠送1名摄影师</t>
    </r>
    <phoneticPr fontId="16" type="noConversion"/>
  </si>
  <si>
    <r>
      <t> 比赛签到纸质手环见附件5-“纸手环”，共6种颜色，每种颜色需要各制作50个</t>
    </r>
    <r>
      <rPr>
        <sz val="11"/>
        <color rgb="FFFF0000"/>
        <rFont val="Calibri"/>
        <family val="2"/>
      </rPr>
      <t>-</t>
    </r>
    <r>
      <rPr>
        <sz val="11"/>
        <color rgb="FFFF0000"/>
        <rFont val="微软雅黑"/>
        <family val="2"/>
        <charset val="134"/>
      </rPr>
      <t>杜邦纸含打板费</t>
    </r>
    <phoneticPr fontId="16" type="noConversion"/>
  </si>
  <si>
    <t>-</t>
    <phoneticPr fontId="16" type="noConversion"/>
  </si>
  <si>
    <t>2人2天-赠送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</si>
</sst>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_-\¥* #,##0.00_-;\-\¥* #,##0.00_-;_-\¥* &quot;-&quot;??_-;_-@_-"/>
    <numFmt numFmtId="178" formatCode="0.00_);[Red]\(0.00\)"/>
  </numFmts>
  <fonts count="20">
    <font>
      <sz val="12"/>
      <color theme="1"/>
      <name val="等线"/>
      <charset val="134"/>
      <scheme val="minor"/>
    </font>
    <font>
      <sz val="12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8"/>
      <color theme="8" tint="-0.249977111117893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20"/>
      <name val="微软雅黑"/>
      <family val="2"/>
      <charset val="134"/>
    </font>
    <font>
      <b/>
      <sz val="28"/>
      <color rgb="FFFF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ＭＳ Ｐゴシック"/>
      <family val="2"/>
      <charset val="128"/>
    </font>
    <font>
      <sz val="9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178" fontId="13" fillId="0" borderId="0" applyFont="0" applyFill="0" applyBorder="0" applyAlignment="0" applyProtection="0">
      <alignment vertical="center"/>
    </xf>
    <xf numFmtId="0" fontId="13" fillId="0" borderId="0" applyBorder="0"/>
    <xf numFmtId="0" fontId="15" fillId="0" borderId="0" applyBorder="0">
      <alignment vertical="center"/>
    </xf>
    <xf numFmtId="0" fontId="14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</cellStyleXfs>
  <cellXfs count="54">
    <xf numFmtId="0" fontId="0" fillId="0" borderId="0" xfId="0">
      <alignment vertical="center"/>
    </xf>
    <xf numFmtId="0" fontId="1" fillId="0" borderId="0" xfId="5" applyFont="1" applyAlignment="1">
      <alignment vertical="center"/>
    </xf>
    <xf numFmtId="0" fontId="2" fillId="0" borderId="0" xfId="2" applyFont="1"/>
    <xf numFmtId="0" fontId="2" fillId="2" borderId="0" xfId="2" applyFont="1" applyFill="1"/>
    <xf numFmtId="0" fontId="3" fillId="0" borderId="0" xfId="2" applyFont="1"/>
    <xf numFmtId="0" fontId="3" fillId="0" borderId="0" xfId="2" applyFont="1" applyAlignment="1">
      <alignment horizontal="center"/>
    </xf>
    <xf numFmtId="178" fontId="4" fillId="0" borderId="0" xfId="2" applyNumberFormat="1" applyFont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178" fontId="6" fillId="3" borderId="1" xfId="6" applyNumberFormat="1" applyFont="1" applyFill="1" applyBorder="1" applyAlignment="1">
      <alignment horizontal="center" vertical="center"/>
    </xf>
    <xf numFmtId="177" fontId="6" fillId="5" borderId="1" xfId="1" applyNumberFormat="1" applyFont="1" applyFill="1" applyBorder="1" applyAlignment="1">
      <alignment horizontal="right" vertical="center"/>
    </xf>
    <xf numFmtId="178" fontId="3" fillId="0" borderId="0" xfId="2" applyNumberFormat="1" applyFont="1"/>
    <xf numFmtId="0" fontId="12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178" fontId="8" fillId="0" borderId="1" xfId="6" applyNumberFormat="1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/>
    </xf>
    <xf numFmtId="178" fontId="2" fillId="0" borderId="1" xfId="6" applyNumberFormat="1" applyFont="1" applyFill="1" applyBorder="1" applyAlignment="1">
      <alignment horizontal="right" vertical="center"/>
    </xf>
    <xf numFmtId="0" fontId="9" fillId="0" borderId="1" xfId="6" applyFont="1" applyFill="1" applyBorder="1" applyAlignment="1">
      <alignment horizontal="center" vertical="center"/>
    </xf>
    <xf numFmtId="176" fontId="8" fillId="0" borderId="1" xfId="6" applyNumberFormat="1" applyFont="1" applyFill="1" applyBorder="1">
      <alignment vertical="center"/>
    </xf>
    <xf numFmtId="178" fontId="8" fillId="0" borderId="1" xfId="6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10" fillId="0" borderId="1" xfId="6" applyNumberFormat="1" applyFont="1" applyFill="1" applyBorder="1" applyAlignment="1">
      <alignment horizontal="center" vertical="center"/>
    </xf>
    <xf numFmtId="9" fontId="2" fillId="0" borderId="1" xfId="6" applyNumberFormat="1" applyFont="1" applyFill="1" applyBorder="1" applyAlignment="1">
      <alignment horizontal="left" vertical="center"/>
    </xf>
    <xf numFmtId="0" fontId="8" fillId="0" borderId="1" xfId="6" applyFont="1" applyFill="1" applyBorder="1" applyAlignment="1">
      <alignment horizontal="center" vertical="center"/>
    </xf>
    <xf numFmtId="176" fontId="17" fillId="0" borderId="1" xfId="6" applyNumberFormat="1" applyFont="1" applyFill="1" applyBorder="1" applyAlignment="1">
      <alignment horizontal="center" vertical="center"/>
    </xf>
    <xf numFmtId="0" fontId="18" fillId="0" borderId="0" xfId="2" applyFont="1"/>
    <xf numFmtId="0" fontId="17" fillId="0" borderId="1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176" fontId="8" fillId="0" borderId="1" xfId="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left" vertical="center"/>
    </xf>
    <xf numFmtId="0" fontId="18" fillId="0" borderId="1" xfId="6" applyFont="1" applyFill="1" applyBorder="1" applyAlignment="1">
      <alignment horizontal="right" vertical="center"/>
    </xf>
    <xf numFmtId="0" fontId="8" fillId="0" borderId="1" xfId="6" applyFont="1" applyFill="1" applyBorder="1" applyAlignment="1">
      <alignment horizontal="center" vertical="center"/>
    </xf>
    <xf numFmtId="0" fontId="3" fillId="0" borderId="0" xfId="2" applyFont="1" applyFill="1"/>
    <xf numFmtId="0" fontId="2" fillId="0" borderId="0" xfId="2" applyFont="1" applyFill="1"/>
    <xf numFmtId="0" fontId="2" fillId="0" borderId="1" xfId="6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6" fillId="5" borderId="1" xfId="6" applyFont="1" applyFill="1" applyBorder="1" applyAlignment="1">
      <alignment horizontal="right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/>
    </xf>
    <xf numFmtId="0" fontId="7" fillId="4" borderId="1" xfId="6" applyFont="1" applyFill="1" applyBorder="1" applyAlignment="1">
      <alignment horizontal="left" vertical="center"/>
    </xf>
  </cellXfs>
  <cellStyles count="7">
    <cellStyle name="0,0_x000a__x000a_NA_x000a__x000a_ 6 2" xfId="5" xr:uid="{00000000-0005-0000-0000-000000000000}"/>
    <cellStyle name="標準 2 2_P4（装飾関係費②） 2 2" xfId="4" xr:uid="{00000000-0005-0000-0000-000001000000}"/>
    <cellStyle name="標準 2 3" xfId="3" xr:uid="{00000000-0005-0000-0000-000002000000}"/>
    <cellStyle name="常规" xfId="0" builtinId="0"/>
    <cellStyle name="常规 3" xfId="6" xr:uid="{00000000-0005-0000-0000-000004000000}"/>
    <cellStyle name="常规 6 2 2 2" xfId="2" xr:uid="{00000000-0005-0000-0000-000005000000}"/>
    <cellStyle name="货币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2" name="AutoShape 3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3" name="AutoShape 4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4" name="AutoShape 5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5" name="AutoShape 6" descr="image00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6" name="AutoShape 7" descr="image0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7" name="AutoShape 6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" name="AutoShape 7" descr="image00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" name="AutoShape 8" descr="image0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" name="AutoShape 9" descr="image00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1" name="AutoShape 10" descr="image00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2" name="AutoShape 11" descr="image0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3" name="AutoShape 12" descr="image00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4" name="AutoShape 13" descr="image00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5" name="AutoShape 14" descr="image00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6" name="AutoShape 15" descr="image00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7" name="AutoShape 16" descr="image0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8" name="AutoShape 17" descr="image00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9" name="AutoShape 18" descr="image00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0" name="AutoShape 19" descr="image00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1" name="AutoShape 20" descr="image00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2" name="AutoShape 21" descr="image00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3" name="AutoShape 22" descr="image0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4" name="AutoShape 23" descr="image00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5" name="AutoShape 24" descr="image00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6" name="AutoShape 25" descr="image00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7" name="AutoShape 26" descr="image0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8" name="AutoShape 27" descr="image00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29" name="AutoShape 28" descr="image00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0" name="AutoShape 29" descr="image00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1" name="AutoShape 30" descr="image00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2" name="AutoShape 31" descr="image00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3" name="AutoShape 32" descr="image00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4" name="AutoShape 33" descr="image00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5" name="AutoShape 36" descr="image00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6" name="AutoShape 37" descr="image00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7" name="AutoShape 38" descr="image00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38" name="AutoShape 39" descr="image00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39" name="AutoShape 3" descr="image00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40" name="AutoShape 4" descr="image00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41" name="AutoShape 5" descr="image00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42" name="AutoShape 6" descr="image00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43" name="AutoShape 7" descr="image00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44" name="AutoShape 6" descr="image00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45" name="AutoShape 7" descr="image00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46" name="AutoShape 8" descr="image00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47" name="AutoShape 9" descr="image00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48" name="AutoShape 10" descr="image00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49" name="AutoShape 11" descr="image00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0" name="AutoShape 12" descr="image00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1" name="AutoShape 13" descr="image00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2" name="AutoShape 14" descr="image00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3" name="AutoShape 15" descr="image00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4" name="AutoShape 16" descr="image00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5" name="AutoShape 17" descr="image0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6" name="AutoShape 18" descr="image00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7" name="AutoShape 19" descr="image00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8" name="AutoShape 20" descr="image00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59" name="AutoShape 21" descr="image0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0" name="AutoShape 22" descr="image00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1" name="AutoShape 23" descr="image00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2" name="AutoShape 24" descr="image00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3" name="AutoShape 25" descr="image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4" name="AutoShape 26" descr="image00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5" name="AutoShape 27" descr="image00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6" name="AutoShape 28" descr="image00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7" name="AutoShape 29" descr="image00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8" name="AutoShape 30" descr="image00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69" name="AutoShape 31" descr="image00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70" name="AutoShape 32" descr="image00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71" name="AutoShape 33" descr="image00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72" name="AutoShape 36" descr="image00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73" name="AutoShape 37" descr="image00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74" name="AutoShape 38" descr="image00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75" name="AutoShape 39" descr="image00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76" name="AutoShape 3" descr="image00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77" name="AutoShape 4" descr="image00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78" name="AutoShape 5" descr="image00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79" name="AutoShape 6" descr="image00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685800</xdr:colOff>
      <xdr:row>28</xdr:row>
      <xdr:rowOff>25400</xdr:rowOff>
    </xdr:to>
    <xdr:sp macro="" textlink="">
      <xdr:nvSpPr>
        <xdr:cNvPr id="80" name="AutoShape 7" descr="image00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1" name="AutoShape 6" descr="image00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2" name="AutoShape 7" descr="image0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3" name="AutoShape 8" descr="image00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4" name="AutoShape 9" descr="image00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5" name="AutoShape 10" descr="image00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6" name="AutoShape 11" descr="image00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7" name="AutoShape 12" descr="image00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8" name="AutoShape 13" descr="image00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89" name="AutoShape 14" descr="image00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0" name="AutoShape 15" descr="image00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1" name="AutoShape 16" descr="image00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2" name="AutoShape 17" descr="image00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3" name="AutoShape 18" descr="image0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4" name="AutoShape 19" descr="image00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5" name="AutoShape 20" descr="image00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6" name="AutoShape 21" descr="image00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7" name="AutoShape 22" descr="image00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8" name="AutoShape 23" descr="image00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99" name="AutoShape 24" descr="image00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0" name="AutoShape 25" descr="image00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1" name="AutoShape 26" descr="image0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2" name="AutoShape 27" descr="image0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3" name="AutoShape 28" descr="image00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4" name="AutoShape 29" descr="image00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5" name="AutoShape 30" descr="image00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6" name="AutoShape 31" descr="image00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7" name="AutoShape 32" descr="image00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8" name="AutoShape 33" descr="image00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09" name="AutoShape 36" descr="image00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10" name="AutoShape 37" descr="image00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11" name="AutoShape 38" descr="image00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1206500</xdr:colOff>
      <xdr:row>28</xdr:row>
      <xdr:rowOff>25400</xdr:rowOff>
    </xdr:to>
    <xdr:sp macro="" textlink="">
      <xdr:nvSpPr>
        <xdr:cNvPr id="112" name="AutoShape 39" descr="image00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>
        <a:xfrm>
          <a:off x="419100" y="84963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113" name="AutoShape 3" descr="image00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114" name="AutoShape 4" descr="image00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115" name="AutoShape 5" descr="image00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116" name="AutoShape 6" descr="image00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25400</xdr:rowOff>
    </xdr:to>
    <xdr:sp macro="" textlink="">
      <xdr:nvSpPr>
        <xdr:cNvPr id="117" name="AutoShape 7" descr="image00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685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18" name="AutoShape 6" descr="image00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19" name="AutoShape 7" descr="image00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0" name="AutoShape 8" descr="image00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1" name="AutoShape 9" descr="image00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2" name="AutoShape 10" descr="image00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3" name="AutoShape 11" descr="image00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4" name="AutoShape 12" descr="image00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5" name="AutoShape 13" descr="image00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6" name="AutoShape 14" descr="image00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7" name="AutoShape 15" descr="image00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8" name="AutoShape 16" descr="image00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29" name="AutoShape 17" descr="image00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0" name="AutoShape 18" descr="image00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1" name="AutoShape 19" descr="image00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2" name="AutoShape 20" descr="image00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3" name="AutoShape 21" descr="image00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4" name="AutoShape 22" descr="image00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5" name="AutoShape 23" descr="image00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6" name="AutoShape 24" descr="image00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7" name="AutoShape 25" descr="image00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8" name="AutoShape 26" descr="image00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39" name="AutoShape 27" descr="image0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0" name="AutoShape 28" descr="image00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1" name="AutoShape 29" descr="image00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2" name="AutoShape 30" descr="image00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3" name="AutoShape 31" descr="image0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4" name="AutoShape 32" descr="image00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5" name="AutoShape 33" descr="image00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6" name="AutoShape 36" descr="image00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7" name="AutoShape 37" descr="image00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8" name="AutoShape 38" descr="image00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25400</xdr:rowOff>
    </xdr:to>
    <xdr:sp macro="" textlink="">
      <xdr:nvSpPr>
        <xdr:cNvPr id="149" name="AutoShape 39" descr="image00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>
        <a:xfrm>
          <a:off x="419100" y="1460500"/>
          <a:ext cx="12065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57"/>
  <sheetViews>
    <sheetView tabSelected="1" topLeftCell="A28" zoomScale="67" zoomScaleNormal="75" workbookViewId="0">
      <selection activeCell="D13" sqref="D13"/>
    </sheetView>
  </sheetViews>
  <sheetFormatPr defaultColWidth="12" defaultRowHeight="16.149999999999999"/>
  <cols>
    <col min="1" max="1" width="5.46875" style="4" customWidth="1"/>
    <col min="2" max="2" width="17.64453125" style="4" customWidth="1"/>
    <col min="3" max="3" width="21" style="4" customWidth="1"/>
    <col min="4" max="4" width="86.87890625" style="4" customWidth="1"/>
    <col min="5" max="5" width="8.1171875" style="5" customWidth="1"/>
    <col min="6" max="6" width="5.46875" style="5" customWidth="1"/>
    <col min="7" max="7" width="13.1171875" style="6" customWidth="1"/>
    <col min="8" max="8" width="20" style="4" customWidth="1"/>
    <col min="9" max="9" width="16.3515625" style="4" customWidth="1"/>
    <col min="10" max="10" width="14.87890625" style="4" customWidth="1"/>
    <col min="11" max="19" width="12" style="4"/>
    <col min="20" max="20" width="20.3515625" style="4" customWidth="1"/>
    <col min="21" max="21" width="12" style="4"/>
    <col min="22" max="22" width="16.87890625" style="4" customWidth="1"/>
    <col min="23" max="255" width="12" style="4"/>
    <col min="256" max="256" width="5.46875" style="4" customWidth="1"/>
    <col min="257" max="257" width="13.1171875" style="4" customWidth="1"/>
    <col min="258" max="258" width="21" style="4" customWidth="1"/>
    <col min="259" max="259" width="57" style="4" customWidth="1"/>
    <col min="260" max="260" width="8.1171875" style="4" customWidth="1"/>
    <col min="261" max="261" width="5.46875" style="4" customWidth="1"/>
    <col min="262" max="262" width="13.1171875" style="4" customWidth="1"/>
    <col min="263" max="263" width="16.1171875" style="4" customWidth="1"/>
    <col min="264" max="264" width="16.3515625" style="4" customWidth="1"/>
    <col min="265" max="265" width="15.1171875" style="4" customWidth="1"/>
    <col min="266" max="266" width="14.87890625" style="4" customWidth="1"/>
    <col min="267" max="275" width="12" style="4"/>
    <col min="276" max="276" width="20.3515625" style="4" customWidth="1"/>
    <col min="277" max="277" width="12" style="4"/>
    <col min="278" max="278" width="16.87890625" style="4" customWidth="1"/>
    <col min="279" max="511" width="12" style="4"/>
    <col min="512" max="512" width="5.46875" style="4" customWidth="1"/>
    <col min="513" max="513" width="13.1171875" style="4" customWidth="1"/>
    <col min="514" max="514" width="21" style="4" customWidth="1"/>
    <col min="515" max="515" width="57" style="4" customWidth="1"/>
    <col min="516" max="516" width="8.1171875" style="4" customWidth="1"/>
    <col min="517" max="517" width="5.46875" style="4" customWidth="1"/>
    <col min="518" max="518" width="13.1171875" style="4" customWidth="1"/>
    <col min="519" max="519" width="16.1171875" style="4" customWidth="1"/>
    <col min="520" max="520" width="16.3515625" style="4" customWidth="1"/>
    <col min="521" max="521" width="15.1171875" style="4" customWidth="1"/>
    <col min="522" max="522" width="14.87890625" style="4" customWidth="1"/>
    <col min="523" max="531" width="12" style="4"/>
    <col min="532" max="532" width="20.3515625" style="4" customWidth="1"/>
    <col min="533" max="533" width="12" style="4"/>
    <col min="534" max="534" width="16.87890625" style="4" customWidth="1"/>
    <col min="535" max="767" width="12" style="4"/>
    <col min="768" max="768" width="5.46875" style="4" customWidth="1"/>
    <col min="769" max="769" width="13.1171875" style="4" customWidth="1"/>
    <col min="770" max="770" width="21" style="4" customWidth="1"/>
    <col min="771" max="771" width="57" style="4" customWidth="1"/>
    <col min="772" max="772" width="8.1171875" style="4" customWidth="1"/>
    <col min="773" max="773" width="5.46875" style="4" customWidth="1"/>
    <col min="774" max="774" width="13.1171875" style="4" customWidth="1"/>
    <col min="775" max="775" width="16.1171875" style="4" customWidth="1"/>
    <col min="776" max="776" width="16.3515625" style="4" customWidth="1"/>
    <col min="777" max="777" width="15.1171875" style="4" customWidth="1"/>
    <col min="778" max="778" width="14.87890625" style="4" customWidth="1"/>
    <col min="779" max="787" width="12" style="4"/>
    <col min="788" max="788" width="20.3515625" style="4" customWidth="1"/>
    <col min="789" max="789" width="12" style="4"/>
    <col min="790" max="790" width="16.87890625" style="4" customWidth="1"/>
    <col min="791" max="1023" width="12" style="4"/>
    <col min="1024" max="1024" width="5.46875" style="4" customWidth="1"/>
    <col min="1025" max="1025" width="13.1171875" style="4" customWidth="1"/>
    <col min="1026" max="1026" width="21" style="4" customWidth="1"/>
    <col min="1027" max="1027" width="57" style="4" customWidth="1"/>
    <col min="1028" max="1028" width="8.1171875" style="4" customWidth="1"/>
    <col min="1029" max="1029" width="5.46875" style="4" customWidth="1"/>
    <col min="1030" max="1030" width="13.1171875" style="4" customWidth="1"/>
    <col min="1031" max="1031" width="16.1171875" style="4" customWidth="1"/>
    <col min="1032" max="1032" width="16.3515625" style="4" customWidth="1"/>
    <col min="1033" max="1033" width="15.1171875" style="4" customWidth="1"/>
    <col min="1034" max="1034" width="14.87890625" style="4" customWidth="1"/>
    <col min="1035" max="1043" width="12" style="4"/>
    <col min="1044" max="1044" width="20.3515625" style="4" customWidth="1"/>
    <col min="1045" max="1045" width="12" style="4"/>
    <col min="1046" max="1046" width="16.87890625" style="4" customWidth="1"/>
    <col min="1047" max="1279" width="12" style="4"/>
    <col min="1280" max="1280" width="5.46875" style="4" customWidth="1"/>
    <col min="1281" max="1281" width="13.1171875" style="4" customWidth="1"/>
    <col min="1282" max="1282" width="21" style="4" customWidth="1"/>
    <col min="1283" max="1283" width="57" style="4" customWidth="1"/>
    <col min="1284" max="1284" width="8.1171875" style="4" customWidth="1"/>
    <col min="1285" max="1285" width="5.46875" style="4" customWidth="1"/>
    <col min="1286" max="1286" width="13.1171875" style="4" customWidth="1"/>
    <col min="1287" max="1287" width="16.1171875" style="4" customWidth="1"/>
    <col min="1288" max="1288" width="16.3515625" style="4" customWidth="1"/>
    <col min="1289" max="1289" width="15.1171875" style="4" customWidth="1"/>
    <col min="1290" max="1290" width="14.87890625" style="4" customWidth="1"/>
    <col min="1291" max="1299" width="12" style="4"/>
    <col min="1300" max="1300" width="20.3515625" style="4" customWidth="1"/>
    <col min="1301" max="1301" width="12" style="4"/>
    <col min="1302" max="1302" width="16.87890625" style="4" customWidth="1"/>
    <col min="1303" max="1535" width="12" style="4"/>
    <col min="1536" max="1536" width="5.46875" style="4" customWidth="1"/>
    <col min="1537" max="1537" width="13.1171875" style="4" customWidth="1"/>
    <col min="1538" max="1538" width="21" style="4" customWidth="1"/>
    <col min="1539" max="1539" width="57" style="4" customWidth="1"/>
    <col min="1540" max="1540" width="8.1171875" style="4" customWidth="1"/>
    <col min="1541" max="1541" width="5.46875" style="4" customWidth="1"/>
    <col min="1542" max="1542" width="13.1171875" style="4" customWidth="1"/>
    <col min="1543" max="1543" width="16.1171875" style="4" customWidth="1"/>
    <col min="1544" max="1544" width="16.3515625" style="4" customWidth="1"/>
    <col min="1545" max="1545" width="15.1171875" style="4" customWidth="1"/>
    <col min="1546" max="1546" width="14.87890625" style="4" customWidth="1"/>
    <col min="1547" max="1555" width="12" style="4"/>
    <col min="1556" max="1556" width="20.3515625" style="4" customWidth="1"/>
    <col min="1557" max="1557" width="12" style="4"/>
    <col min="1558" max="1558" width="16.87890625" style="4" customWidth="1"/>
    <col min="1559" max="1791" width="12" style="4"/>
    <col min="1792" max="1792" width="5.46875" style="4" customWidth="1"/>
    <col min="1793" max="1793" width="13.1171875" style="4" customWidth="1"/>
    <col min="1794" max="1794" width="21" style="4" customWidth="1"/>
    <col min="1795" max="1795" width="57" style="4" customWidth="1"/>
    <col min="1796" max="1796" width="8.1171875" style="4" customWidth="1"/>
    <col min="1797" max="1797" width="5.46875" style="4" customWidth="1"/>
    <col min="1798" max="1798" width="13.1171875" style="4" customWidth="1"/>
    <col min="1799" max="1799" width="16.1171875" style="4" customWidth="1"/>
    <col min="1800" max="1800" width="16.3515625" style="4" customWidth="1"/>
    <col min="1801" max="1801" width="15.1171875" style="4" customWidth="1"/>
    <col min="1802" max="1802" width="14.87890625" style="4" customWidth="1"/>
    <col min="1803" max="1811" width="12" style="4"/>
    <col min="1812" max="1812" width="20.3515625" style="4" customWidth="1"/>
    <col min="1813" max="1813" width="12" style="4"/>
    <col min="1814" max="1814" width="16.87890625" style="4" customWidth="1"/>
    <col min="1815" max="2047" width="12" style="4"/>
    <col min="2048" max="2048" width="5.46875" style="4" customWidth="1"/>
    <col min="2049" max="2049" width="13.1171875" style="4" customWidth="1"/>
    <col min="2050" max="2050" width="21" style="4" customWidth="1"/>
    <col min="2051" max="2051" width="57" style="4" customWidth="1"/>
    <col min="2052" max="2052" width="8.1171875" style="4" customWidth="1"/>
    <col min="2053" max="2053" width="5.46875" style="4" customWidth="1"/>
    <col min="2054" max="2054" width="13.1171875" style="4" customWidth="1"/>
    <col min="2055" max="2055" width="16.1171875" style="4" customWidth="1"/>
    <col min="2056" max="2056" width="16.3515625" style="4" customWidth="1"/>
    <col min="2057" max="2057" width="15.1171875" style="4" customWidth="1"/>
    <col min="2058" max="2058" width="14.87890625" style="4" customWidth="1"/>
    <col min="2059" max="2067" width="12" style="4"/>
    <col min="2068" max="2068" width="20.3515625" style="4" customWidth="1"/>
    <col min="2069" max="2069" width="12" style="4"/>
    <col min="2070" max="2070" width="16.87890625" style="4" customWidth="1"/>
    <col min="2071" max="2303" width="12" style="4"/>
    <col min="2304" max="2304" width="5.46875" style="4" customWidth="1"/>
    <col min="2305" max="2305" width="13.1171875" style="4" customWidth="1"/>
    <col min="2306" max="2306" width="21" style="4" customWidth="1"/>
    <col min="2307" max="2307" width="57" style="4" customWidth="1"/>
    <col min="2308" max="2308" width="8.1171875" style="4" customWidth="1"/>
    <col min="2309" max="2309" width="5.46875" style="4" customWidth="1"/>
    <col min="2310" max="2310" width="13.1171875" style="4" customWidth="1"/>
    <col min="2311" max="2311" width="16.1171875" style="4" customWidth="1"/>
    <col min="2312" max="2312" width="16.3515625" style="4" customWidth="1"/>
    <col min="2313" max="2313" width="15.1171875" style="4" customWidth="1"/>
    <col min="2314" max="2314" width="14.87890625" style="4" customWidth="1"/>
    <col min="2315" max="2323" width="12" style="4"/>
    <col min="2324" max="2324" width="20.3515625" style="4" customWidth="1"/>
    <col min="2325" max="2325" width="12" style="4"/>
    <col min="2326" max="2326" width="16.87890625" style="4" customWidth="1"/>
    <col min="2327" max="2559" width="12" style="4"/>
    <col min="2560" max="2560" width="5.46875" style="4" customWidth="1"/>
    <col min="2561" max="2561" width="13.1171875" style="4" customWidth="1"/>
    <col min="2562" max="2562" width="21" style="4" customWidth="1"/>
    <col min="2563" max="2563" width="57" style="4" customWidth="1"/>
    <col min="2564" max="2564" width="8.1171875" style="4" customWidth="1"/>
    <col min="2565" max="2565" width="5.46875" style="4" customWidth="1"/>
    <col min="2566" max="2566" width="13.1171875" style="4" customWidth="1"/>
    <col min="2567" max="2567" width="16.1171875" style="4" customWidth="1"/>
    <col min="2568" max="2568" width="16.3515625" style="4" customWidth="1"/>
    <col min="2569" max="2569" width="15.1171875" style="4" customWidth="1"/>
    <col min="2570" max="2570" width="14.87890625" style="4" customWidth="1"/>
    <col min="2571" max="2579" width="12" style="4"/>
    <col min="2580" max="2580" width="20.3515625" style="4" customWidth="1"/>
    <col min="2581" max="2581" width="12" style="4"/>
    <col min="2582" max="2582" width="16.87890625" style="4" customWidth="1"/>
    <col min="2583" max="2815" width="12" style="4"/>
    <col min="2816" max="2816" width="5.46875" style="4" customWidth="1"/>
    <col min="2817" max="2817" width="13.1171875" style="4" customWidth="1"/>
    <col min="2818" max="2818" width="21" style="4" customWidth="1"/>
    <col min="2819" max="2819" width="57" style="4" customWidth="1"/>
    <col min="2820" max="2820" width="8.1171875" style="4" customWidth="1"/>
    <col min="2821" max="2821" width="5.46875" style="4" customWidth="1"/>
    <col min="2822" max="2822" width="13.1171875" style="4" customWidth="1"/>
    <col min="2823" max="2823" width="16.1171875" style="4" customWidth="1"/>
    <col min="2824" max="2824" width="16.3515625" style="4" customWidth="1"/>
    <col min="2825" max="2825" width="15.1171875" style="4" customWidth="1"/>
    <col min="2826" max="2826" width="14.87890625" style="4" customWidth="1"/>
    <col min="2827" max="2835" width="12" style="4"/>
    <col min="2836" max="2836" width="20.3515625" style="4" customWidth="1"/>
    <col min="2837" max="2837" width="12" style="4"/>
    <col min="2838" max="2838" width="16.87890625" style="4" customWidth="1"/>
    <col min="2839" max="3071" width="12" style="4"/>
    <col min="3072" max="3072" width="5.46875" style="4" customWidth="1"/>
    <col min="3073" max="3073" width="13.1171875" style="4" customWidth="1"/>
    <col min="3074" max="3074" width="21" style="4" customWidth="1"/>
    <col min="3075" max="3075" width="57" style="4" customWidth="1"/>
    <col min="3076" max="3076" width="8.1171875" style="4" customWidth="1"/>
    <col min="3077" max="3077" width="5.46875" style="4" customWidth="1"/>
    <col min="3078" max="3078" width="13.1171875" style="4" customWidth="1"/>
    <col min="3079" max="3079" width="16.1171875" style="4" customWidth="1"/>
    <col min="3080" max="3080" width="16.3515625" style="4" customWidth="1"/>
    <col min="3081" max="3081" width="15.1171875" style="4" customWidth="1"/>
    <col min="3082" max="3082" width="14.87890625" style="4" customWidth="1"/>
    <col min="3083" max="3091" width="12" style="4"/>
    <col min="3092" max="3092" width="20.3515625" style="4" customWidth="1"/>
    <col min="3093" max="3093" width="12" style="4"/>
    <col min="3094" max="3094" width="16.87890625" style="4" customWidth="1"/>
    <col min="3095" max="3327" width="12" style="4"/>
    <col min="3328" max="3328" width="5.46875" style="4" customWidth="1"/>
    <col min="3329" max="3329" width="13.1171875" style="4" customWidth="1"/>
    <col min="3330" max="3330" width="21" style="4" customWidth="1"/>
    <col min="3331" max="3331" width="57" style="4" customWidth="1"/>
    <col min="3332" max="3332" width="8.1171875" style="4" customWidth="1"/>
    <col min="3333" max="3333" width="5.46875" style="4" customWidth="1"/>
    <col min="3334" max="3334" width="13.1171875" style="4" customWidth="1"/>
    <col min="3335" max="3335" width="16.1171875" style="4" customWidth="1"/>
    <col min="3336" max="3336" width="16.3515625" style="4" customWidth="1"/>
    <col min="3337" max="3337" width="15.1171875" style="4" customWidth="1"/>
    <col min="3338" max="3338" width="14.87890625" style="4" customWidth="1"/>
    <col min="3339" max="3347" width="12" style="4"/>
    <col min="3348" max="3348" width="20.3515625" style="4" customWidth="1"/>
    <col min="3349" max="3349" width="12" style="4"/>
    <col min="3350" max="3350" width="16.87890625" style="4" customWidth="1"/>
    <col min="3351" max="3583" width="12" style="4"/>
    <col min="3584" max="3584" width="5.46875" style="4" customWidth="1"/>
    <col min="3585" max="3585" width="13.1171875" style="4" customWidth="1"/>
    <col min="3586" max="3586" width="21" style="4" customWidth="1"/>
    <col min="3587" max="3587" width="57" style="4" customWidth="1"/>
    <col min="3588" max="3588" width="8.1171875" style="4" customWidth="1"/>
    <col min="3589" max="3589" width="5.46875" style="4" customWidth="1"/>
    <col min="3590" max="3590" width="13.1171875" style="4" customWidth="1"/>
    <col min="3591" max="3591" width="16.1171875" style="4" customWidth="1"/>
    <col min="3592" max="3592" width="16.3515625" style="4" customWidth="1"/>
    <col min="3593" max="3593" width="15.1171875" style="4" customWidth="1"/>
    <col min="3594" max="3594" width="14.87890625" style="4" customWidth="1"/>
    <col min="3595" max="3603" width="12" style="4"/>
    <col min="3604" max="3604" width="20.3515625" style="4" customWidth="1"/>
    <col min="3605" max="3605" width="12" style="4"/>
    <col min="3606" max="3606" width="16.87890625" style="4" customWidth="1"/>
    <col min="3607" max="3839" width="12" style="4"/>
    <col min="3840" max="3840" width="5.46875" style="4" customWidth="1"/>
    <col min="3841" max="3841" width="13.1171875" style="4" customWidth="1"/>
    <col min="3842" max="3842" width="21" style="4" customWidth="1"/>
    <col min="3843" max="3843" width="57" style="4" customWidth="1"/>
    <col min="3844" max="3844" width="8.1171875" style="4" customWidth="1"/>
    <col min="3845" max="3845" width="5.46875" style="4" customWidth="1"/>
    <col min="3846" max="3846" width="13.1171875" style="4" customWidth="1"/>
    <col min="3847" max="3847" width="16.1171875" style="4" customWidth="1"/>
    <col min="3848" max="3848" width="16.3515625" style="4" customWidth="1"/>
    <col min="3849" max="3849" width="15.1171875" style="4" customWidth="1"/>
    <col min="3850" max="3850" width="14.87890625" style="4" customWidth="1"/>
    <col min="3851" max="3859" width="12" style="4"/>
    <col min="3860" max="3860" width="20.3515625" style="4" customWidth="1"/>
    <col min="3861" max="3861" width="12" style="4"/>
    <col min="3862" max="3862" width="16.87890625" style="4" customWidth="1"/>
    <col min="3863" max="4095" width="12" style="4"/>
    <col min="4096" max="4096" width="5.46875" style="4" customWidth="1"/>
    <col min="4097" max="4097" width="13.1171875" style="4" customWidth="1"/>
    <col min="4098" max="4098" width="21" style="4" customWidth="1"/>
    <col min="4099" max="4099" width="57" style="4" customWidth="1"/>
    <col min="4100" max="4100" width="8.1171875" style="4" customWidth="1"/>
    <col min="4101" max="4101" width="5.46875" style="4" customWidth="1"/>
    <col min="4102" max="4102" width="13.1171875" style="4" customWidth="1"/>
    <col min="4103" max="4103" width="16.1171875" style="4" customWidth="1"/>
    <col min="4104" max="4104" width="16.3515625" style="4" customWidth="1"/>
    <col min="4105" max="4105" width="15.1171875" style="4" customWidth="1"/>
    <col min="4106" max="4106" width="14.87890625" style="4" customWidth="1"/>
    <col min="4107" max="4115" width="12" style="4"/>
    <col min="4116" max="4116" width="20.3515625" style="4" customWidth="1"/>
    <col min="4117" max="4117" width="12" style="4"/>
    <col min="4118" max="4118" width="16.87890625" style="4" customWidth="1"/>
    <col min="4119" max="4351" width="12" style="4"/>
    <col min="4352" max="4352" width="5.46875" style="4" customWidth="1"/>
    <col min="4353" max="4353" width="13.1171875" style="4" customWidth="1"/>
    <col min="4354" max="4354" width="21" style="4" customWidth="1"/>
    <col min="4355" max="4355" width="57" style="4" customWidth="1"/>
    <col min="4356" max="4356" width="8.1171875" style="4" customWidth="1"/>
    <col min="4357" max="4357" width="5.46875" style="4" customWidth="1"/>
    <col min="4358" max="4358" width="13.1171875" style="4" customWidth="1"/>
    <col min="4359" max="4359" width="16.1171875" style="4" customWidth="1"/>
    <col min="4360" max="4360" width="16.3515625" style="4" customWidth="1"/>
    <col min="4361" max="4361" width="15.1171875" style="4" customWidth="1"/>
    <col min="4362" max="4362" width="14.87890625" style="4" customWidth="1"/>
    <col min="4363" max="4371" width="12" style="4"/>
    <col min="4372" max="4372" width="20.3515625" style="4" customWidth="1"/>
    <col min="4373" max="4373" width="12" style="4"/>
    <col min="4374" max="4374" width="16.87890625" style="4" customWidth="1"/>
    <col min="4375" max="4607" width="12" style="4"/>
    <col min="4608" max="4608" width="5.46875" style="4" customWidth="1"/>
    <col min="4609" max="4609" width="13.1171875" style="4" customWidth="1"/>
    <col min="4610" max="4610" width="21" style="4" customWidth="1"/>
    <col min="4611" max="4611" width="57" style="4" customWidth="1"/>
    <col min="4612" max="4612" width="8.1171875" style="4" customWidth="1"/>
    <col min="4613" max="4613" width="5.46875" style="4" customWidth="1"/>
    <col min="4614" max="4614" width="13.1171875" style="4" customWidth="1"/>
    <col min="4615" max="4615" width="16.1171875" style="4" customWidth="1"/>
    <col min="4616" max="4616" width="16.3515625" style="4" customWidth="1"/>
    <col min="4617" max="4617" width="15.1171875" style="4" customWidth="1"/>
    <col min="4618" max="4618" width="14.87890625" style="4" customWidth="1"/>
    <col min="4619" max="4627" width="12" style="4"/>
    <col min="4628" max="4628" width="20.3515625" style="4" customWidth="1"/>
    <col min="4629" max="4629" width="12" style="4"/>
    <col min="4630" max="4630" width="16.87890625" style="4" customWidth="1"/>
    <col min="4631" max="4863" width="12" style="4"/>
    <col min="4864" max="4864" width="5.46875" style="4" customWidth="1"/>
    <col min="4865" max="4865" width="13.1171875" style="4" customWidth="1"/>
    <col min="4866" max="4866" width="21" style="4" customWidth="1"/>
    <col min="4867" max="4867" width="57" style="4" customWidth="1"/>
    <col min="4868" max="4868" width="8.1171875" style="4" customWidth="1"/>
    <col min="4869" max="4869" width="5.46875" style="4" customWidth="1"/>
    <col min="4870" max="4870" width="13.1171875" style="4" customWidth="1"/>
    <col min="4871" max="4871" width="16.1171875" style="4" customWidth="1"/>
    <col min="4872" max="4872" width="16.3515625" style="4" customWidth="1"/>
    <col min="4873" max="4873" width="15.1171875" style="4" customWidth="1"/>
    <col min="4874" max="4874" width="14.87890625" style="4" customWidth="1"/>
    <col min="4875" max="4883" width="12" style="4"/>
    <col min="4884" max="4884" width="20.3515625" style="4" customWidth="1"/>
    <col min="4885" max="4885" width="12" style="4"/>
    <col min="4886" max="4886" width="16.87890625" style="4" customWidth="1"/>
    <col min="4887" max="5119" width="12" style="4"/>
    <col min="5120" max="5120" width="5.46875" style="4" customWidth="1"/>
    <col min="5121" max="5121" width="13.1171875" style="4" customWidth="1"/>
    <col min="5122" max="5122" width="21" style="4" customWidth="1"/>
    <col min="5123" max="5123" width="57" style="4" customWidth="1"/>
    <col min="5124" max="5124" width="8.1171875" style="4" customWidth="1"/>
    <col min="5125" max="5125" width="5.46875" style="4" customWidth="1"/>
    <col min="5126" max="5126" width="13.1171875" style="4" customWidth="1"/>
    <col min="5127" max="5127" width="16.1171875" style="4" customWidth="1"/>
    <col min="5128" max="5128" width="16.3515625" style="4" customWidth="1"/>
    <col min="5129" max="5129" width="15.1171875" style="4" customWidth="1"/>
    <col min="5130" max="5130" width="14.87890625" style="4" customWidth="1"/>
    <col min="5131" max="5139" width="12" style="4"/>
    <col min="5140" max="5140" width="20.3515625" style="4" customWidth="1"/>
    <col min="5141" max="5141" width="12" style="4"/>
    <col min="5142" max="5142" width="16.87890625" style="4" customWidth="1"/>
    <col min="5143" max="5375" width="12" style="4"/>
    <col min="5376" max="5376" width="5.46875" style="4" customWidth="1"/>
    <col min="5377" max="5377" width="13.1171875" style="4" customWidth="1"/>
    <col min="5378" max="5378" width="21" style="4" customWidth="1"/>
    <col min="5379" max="5379" width="57" style="4" customWidth="1"/>
    <col min="5380" max="5380" width="8.1171875" style="4" customWidth="1"/>
    <col min="5381" max="5381" width="5.46875" style="4" customWidth="1"/>
    <col min="5382" max="5382" width="13.1171875" style="4" customWidth="1"/>
    <col min="5383" max="5383" width="16.1171875" style="4" customWidth="1"/>
    <col min="5384" max="5384" width="16.3515625" style="4" customWidth="1"/>
    <col min="5385" max="5385" width="15.1171875" style="4" customWidth="1"/>
    <col min="5386" max="5386" width="14.87890625" style="4" customWidth="1"/>
    <col min="5387" max="5395" width="12" style="4"/>
    <col min="5396" max="5396" width="20.3515625" style="4" customWidth="1"/>
    <col min="5397" max="5397" width="12" style="4"/>
    <col min="5398" max="5398" width="16.87890625" style="4" customWidth="1"/>
    <col min="5399" max="5631" width="12" style="4"/>
    <col min="5632" max="5632" width="5.46875" style="4" customWidth="1"/>
    <col min="5633" max="5633" width="13.1171875" style="4" customWidth="1"/>
    <col min="5634" max="5634" width="21" style="4" customWidth="1"/>
    <col min="5635" max="5635" width="57" style="4" customWidth="1"/>
    <col min="5636" max="5636" width="8.1171875" style="4" customWidth="1"/>
    <col min="5637" max="5637" width="5.46875" style="4" customWidth="1"/>
    <col min="5638" max="5638" width="13.1171875" style="4" customWidth="1"/>
    <col min="5639" max="5639" width="16.1171875" style="4" customWidth="1"/>
    <col min="5640" max="5640" width="16.3515625" style="4" customWidth="1"/>
    <col min="5641" max="5641" width="15.1171875" style="4" customWidth="1"/>
    <col min="5642" max="5642" width="14.87890625" style="4" customWidth="1"/>
    <col min="5643" max="5651" width="12" style="4"/>
    <col min="5652" max="5652" width="20.3515625" style="4" customWidth="1"/>
    <col min="5653" max="5653" width="12" style="4"/>
    <col min="5654" max="5654" width="16.87890625" style="4" customWidth="1"/>
    <col min="5655" max="5887" width="12" style="4"/>
    <col min="5888" max="5888" width="5.46875" style="4" customWidth="1"/>
    <col min="5889" max="5889" width="13.1171875" style="4" customWidth="1"/>
    <col min="5890" max="5890" width="21" style="4" customWidth="1"/>
    <col min="5891" max="5891" width="57" style="4" customWidth="1"/>
    <col min="5892" max="5892" width="8.1171875" style="4" customWidth="1"/>
    <col min="5893" max="5893" width="5.46875" style="4" customWidth="1"/>
    <col min="5894" max="5894" width="13.1171875" style="4" customWidth="1"/>
    <col min="5895" max="5895" width="16.1171875" style="4" customWidth="1"/>
    <col min="5896" max="5896" width="16.3515625" style="4" customWidth="1"/>
    <col min="5897" max="5897" width="15.1171875" style="4" customWidth="1"/>
    <col min="5898" max="5898" width="14.87890625" style="4" customWidth="1"/>
    <col min="5899" max="5907" width="12" style="4"/>
    <col min="5908" max="5908" width="20.3515625" style="4" customWidth="1"/>
    <col min="5909" max="5909" width="12" style="4"/>
    <col min="5910" max="5910" width="16.87890625" style="4" customWidth="1"/>
    <col min="5911" max="6143" width="12" style="4"/>
    <col min="6144" max="6144" width="5.46875" style="4" customWidth="1"/>
    <col min="6145" max="6145" width="13.1171875" style="4" customWidth="1"/>
    <col min="6146" max="6146" width="21" style="4" customWidth="1"/>
    <col min="6147" max="6147" width="57" style="4" customWidth="1"/>
    <col min="6148" max="6148" width="8.1171875" style="4" customWidth="1"/>
    <col min="6149" max="6149" width="5.46875" style="4" customWidth="1"/>
    <col min="6150" max="6150" width="13.1171875" style="4" customWidth="1"/>
    <col min="6151" max="6151" width="16.1171875" style="4" customWidth="1"/>
    <col min="6152" max="6152" width="16.3515625" style="4" customWidth="1"/>
    <col min="6153" max="6153" width="15.1171875" style="4" customWidth="1"/>
    <col min="6154" max="6154" width="14.87890625" style="4" customWidth="1"/>
    <col min="6155" max="6163" width="12" style="4"/>
    <col min="6164" max="6164" width="20.3515625" style="4" customWidth="1"/>
    <col min="6165" max="6165" width="12" style="4"/>
    <col min="6166" max="6166" width="16.87890625" style="4" customWidth="1"/>
    <col min="6167" max="6399" width="12" style="4"/>
    <col min="6400" max="6400" width="5.46875" style="4" customWidth="1"/>
    <col min="6401" max="6401" width="13.1171875" style="4" customWidth="1"/>
    <col min="6402" max="6402" width="21" style="4" customWidth="1"/>
    <col min="6403" max="6403" width="57" style="4" customWidth="1"/>
    <col min="6404" max="6404" width="8.1171875" style="4" customWidth="1"/>
    <col min="6405" max="6405" width="5.46875" style="4" customWidth="1"/>
    <col min="6406" max="6406" width="13.1171875" style="4" customWidth="1"/>
    <col min="6407" max="6407" width="16.1171875" style="4" customWidth="1"/>
    <col min="6408" max="6408" width="16.3515625" style="4" customWidth="1"/>
    <col min="6409" max="6409" width="15.1171875" style="4" customWidth="1"/>
    <col min="6410" max="6410" width="14.87890625" style="4" customWidth="1"/>
    <col min="6411" max="6419" width="12" style="4"/>
    <col min="6420" max="6420" width="20.3515625" style="4" customWidth="1"/>
    <col min="6421" max="6421" width="12" style="4"/>
    <col min="6422" max="6422" width="16.87890625" style="4" customWidth="1"/>
    <col min="6423" max="6655" width="12" style="4"/>
    <col min="6656" max="6656" width="5.46875" style="4" customWidth="1"/>
    <col min="6657" max="6657" width="13.1171875" style="4" customWidth="1"/>
    <col min="6658" max="6658" width="21" style="4" customWidth="1"/>
    <col min="6659" max="6659" width="57" style="4" customWidth="1"/>
    <col min="6660" max="6660" width="8.1171875" style="4" customWidth="1"/>
    <col min="6661" max="6661" width="5.46875" style="4" customWidth="1"/>
    <col min="6662" max="6662" width="13.1171875" style="4" customWidth="1"/>
    <col min="6663" max="6663" width="16.1171875" style="4" customWidth="1"/>
    <col min="6664" max="6664" width="16.3515625" style="4" customWidth="1"/>
    <col min="6665" max="6665" width="15.1171875" style="4" customWidth="1"/>
    <col min="6666" max="6666" width="14.87890625" style="4" customWidth="1"/>
    <col min="6667" max="6675" width="12" style="4"/>
    <col min="6676" max="6676" width="20.3515625" style="4" customWidth="1"/>
    <col min="6677" max="6677" width="12" style="4"/>
    <col min="6678" max="6678" width="16.87890625" style="4" customWidth="1"/>
    <col min="6679" max="6911" width="12" style="4"/>
    <col min="6912" max="6912" width="5.46875" style="4" customWidth="1"/>
    <col min="6913" max="6913" width="13.1171875" style="4" customWidth="1"/>
    <col min="6914" max="6914" width="21" style="4" customWidth="1"/>
    <col min="6915" max="6915" width="57" style="4" customWidth="1"/>
    <col min="6916" max="6916" width="8.1171875" style="4" customWidth="1"/>
    <col min="6917" max="6917" width="5.46875" style="4" customWidth="1"/>
    <col min="6918" max="6918" width="13.1171875" style="4" customWidth="1"/>
    <col min="6919" max="6919" width="16.1171875" style="4" customWidth="1"/>
    <col min="6920" max="6920" width="16.3515625" style="4" customWidth="1"/>
    <col min="6921" max="6921" width="15.1171875" style="4" customWidth="1"/>
    <col min="6922" max="6922" width="14.87890625" style="4" customWidth="1"/>
    <col min="6923" max="6931" width="12" style="4"/>
    <col min="6932" max="6932" width="20.3515625" style="4" customWidth="1"/>
    <col min="6933" max="6933" width="12" style="4"/>
    <col min="6934" max="6934" width="16.87890625" style="4" customWidth="1"/>
    <col min="6935" max="7167" width="12" style="4"/>
    <col min="7168" max="7168" width="5.46875" style="4" customWidth="1"/>
    <col min="7169" max="7169" width="13.1171875" style="4" customWidth="1"/>
    <col min="7170" max="7170" width="21" style="4" customWidth="1"/>
    <col min="7171" max="7171" width="57" style="4" customWidth="1"/>
    <col min="7172" max="7172" width="8.1171875" style="4" customWidth="1"/>
    <col min="7173" max="7173" width="5.46875" style="4" customWidth="1"/>
    <col min="7174" max="7174" width="13.1171875" style="4" customWidth="1"/>
    <col min="7175" max="7175" width="16.1171875" style="4" customWidth="1"/>
    <col min="7176" max="7176" width="16.3515625" style="4" customWidth="1"/>
    <col min="7177" max="7177" width="15.1171875" style="4" customWidth="1"/>
    <col min="7178" max="7178" width="14.87890625" style="4" customWidth="1"/>
    <col min="7179" max="7187" width="12" style="4"/>
    <col min="7188" max="7188" width="20.3515625" style="4" customWidth="1"/>
    <col min="7189" max="7189" width="12" style="4"/>
    <col min="7190" max="7190" width="16.87890625" style="4" customWidth="1"/>
    <col min="7191" max="7423" width="12" style="4"/>
    <col min="7424" max="7424" width="5.46875" style="4" customWidth="1"/>
    <col min="7425" max="7425" width="13.1171875" style="4" customWidth="1"/>
    <col min="7426" max="7426" width="21" style="4" customWidth="1"/>
    <col min="7427" max="7427" width="57" style="4" customWidth="1"/>
    <col min="7428" max="7428" width="8.1171875" style="4" customWidth="1"/>
    <col min="7429" max="7429" width="5.46875" style="4" customWidth="1"/>
    <col min="7430" max="7430" width="13.1171875" style="4" customWidth="1"/>
    <col min="7431" max="7431" width="16.1171875" style="4" customWidth="1"/>
    <col min="7432" max="7432" width="16.3515625" style="4" customWidth="1"/>
    <col min="7433" max="7433" width="15.1171875" style="4" customWidth="1"/>
    <col min="7434" max="7434" width="14.87890625" style="4" customWidth="1"/>
    <col min="7435" max="7443" width="12" style="4"/>
    <col min="7444" max="7444" width="20.3515625" style="4" customWidth="1"/>
    <col min="7445" max="7445" width="12" style="4"/>
    <col min="7446" max="7446" width="16.87890625" style="4" customWidth="1"/>
    <col min="7447" max="7679" width="12" style="4"/>
    <col min="7680" max="7680" width="5.46875" style="4" customWidth="1"/>
    <col min="7681" max="7681" width="13.1171875" style="4" customWidth="1"/>
    <col min="7682" max="7682" width="21" style="4" customWidth="1"/>
    <col min="7683" max="7683" width="57" style="4" customWidth="1"/>
    <col min="7684" max="7684" width="8.1171875" style="4" customWidth="1"/>
    <col min="7685" max="7685" width="5.46875" style="4" customWidth="1"/>
    <col min="7686" max="7686" width="13.1171875" style="4" customWidth="1"/>
    <col min="7687" max="7687" width="16.1171875" style="4" customWidth="1"/>
    <col min="7688" max="7688" width="16.3515625" style="4" customWidth="1"/>
    <col min="7689" max="7689" width="15.1171875" style="4" customWidth="1"/>
    <col min="7690" max="7690" width="14.87890625" style="4" customWidth="1"/>
    <col min="7691" max="7699" width="12" style="4"/>
    <col min="7700" max="7700" width="20.3515625" style="4" customWidth="1"/>
    <col min="7701" max="7701" width="12" style="4"/>
    <col min="7702" max="7702" width="16.87890625" style="4" customWidth="1"/>
    <col min="7703" max="7935" width="12" style="4"/>
    <col min="7936" max="7936" width="5.46875" style="4" customWidth="1"/>
    <col min="7937" max="7937" width="13.1171875" style="4" customWidth="1"/>
    <col min="7938" max="7938" width="21" style="4" customWidth="1"/>
    <col min="7939" max="7939" width="57" style="4" customWidth="1"/>
    <col min="7940" max="7940" width="8.1171875" style="4" customWidth="1"/>
    <col min="7941" max="7941" width="5.46875" style="4" customWidth="1"/>
    <col min="7942" max="7942" width="13.1171875" style="4" customWidth="1"/>
    <col min="7943" max="7943" width="16.1171875" style="4" customWidth="1"/>
    <col min="7944" max="7944" width="16.3515625" style="4" customWidth="1"/>
    <col min="7945" max="7945" width="15.1171875" style="4" customWidth="1"/>
    <col min="7946" max="7946" width="14.87890625" style="4" customWidth="1"/>
    <col min="7947" max="7955" width="12" style="4"/>
    <col min="7956" max="7956" width="20.3515625" style="4" customWidth="1"/>
    <col min="7957" max="7957" width="12" style="4"/>
    <col min="7958" max="7958" width="16.87890625" style="4" customWidth="1"/>
    <col min="7959" max="8191" width="12" style="4"/>
    <col min="8192" max="8192" width="5.46875" style="4" customWidth="1"/>
    <col min="8193" max="8193" width="13.1171875" style="4" customWidth="1"/>
    <col min="8194" max="8194" width="21" style="4" customWidth="1"/>
    <col min="8195" max="8195" width="57" style="4" customWidth="1"/>
    <col min="8196" max="8196" width="8.1171875" style="4" customWidth="1"/>
    <col min="8197" max="8197" width="5.46875" style="4" customWidth="1"/>
    <col min="8198" max="8198" width="13.1171875" style="4" customWidth="1"/>
    <col min="8199" max="8199" width="16.1171875" style="4" customWidth="1"/>
    <col min="8200" max="8200" width="16.3515625" style="4" customWidth="1"/>
    <col min="8201" max="8201" width="15.1171875" style="4" customWidth="1"/>
    <col min="8202" max="8202" width="14.87890625" style="4" customWidth="1"/>
    <col min="8203" max="8211" width="12" style="4"/>
    <col min="8212" max="8212" width="20.3515625" style="4" customWidth="1"/>
    <col min="8213" max="8213" width="12" style="4"/>
    <col min="8214" max="8214" width="16.87890625" style="4" customWidth="1"/>
    <col min="8215" max="8447" width="12" style="4"/>
    <col min="8448" max="8448" width="5.46875" style="4" customWidth="1"/>
    <col min="8449" max="8449" width="13.1171875" style="4" customWidth="1"/>
    <col min="8450" max="8450" width="21" style="4" customWidth="1"/>
    <col min="8451" max="8451" width="57" style="4" customWidth="1"/>
    <col min="8452" max="8452" width="8.1171875" style="4" customWidth="1"/>
    <col min="8453" max="8453" width="5.46875" style="4" customWidth="1"/>
    <col min="8454" max="8454" width="13.1171875" style="4" customWidth="1"/>
    <col min="8455" max="8455" width="16.1171875" style="4" customWidth="1"/>
    <col min="8456" max="8456" width="16.3515625" style="4" customWidth="1"/>
    <col min="8457" max="8457" width="15.1171875" style="4" customWidth="1"/>
    <col min="8458" max="8458" width="14.87890625" style="4" customWidth="1"/>
    <col min="8459" max="8467" width="12" style="4"/>
    <col min="8468" max="8468" width="20.3515625" style="4" customWidth="1"/>
    <col min="8469" max="8469" width="12" style="4"/>
    <col min="8470" max="8470" width="16.87890625" style="4" customWidth="1"/>
    <col min="8471" max="8703" width="12" style="4"/>
    <col min="8704" max="8704" width="5.46875" style="4" customWidth="1"/>
    <col min="8705" max="8705" width="13.1171875" style="4" customWidth="1"/>
    <col min="8706" max="8706" width="21" style="4" customWidth="1"/>
    <col min="8707" max="8707" width="57" style="4" customWidth="1"/>
    <col min="8708" max="8708" width="8.1171875" style="4" customWidth="1"/>
    <col min="8709" max="8709" width="5.46875" style="4" customWidth="1"/>
    <col min="8710" max="8710" width="13.1171875" style="4" customWidth="1"/>
    <col min="8711" max="8711" width="16.1171875" style="4" customWidth="1"/>
    <col min="8712" max="8712" width="16.3515625" style="4" customWidth="1"/>
    <col min="8713" max="8713" width="15.1171875" style="4" customWidth="1"/>
    <col min="8714" max="8714" width="14.87890625" style="4" customWidth="1"/>
    <col min="8715" max="8723" width="12" style="4"/>
    <col min="8724" max="8724" width="20.3515625" style="4" customWidth="1"/>
    <col min="8725" max="8725" width="12" style="4"/>
    <col min="8726" max="8726" width="16.87890625" style="4" customWidth="1"/>
    <col min="8727" max="8959" width="12" style="4"/>
    <col min="8960" max="8960" width="5.46875" style="4" customWidth="1"/>
    <col min="8961" max="8961" width="13.1171875" style="4" customWidth="1"/>
    <col min="8962" max="8962" width="21" style="4" customWidth="1"/>
    <col min="8963" max="8963" width="57" style="4" customWidth="1"/>
    <col min="8964" max="8964" width="8.1171875" style="4" customWidth="1"/>
    <col min="8965" max="8965" width="5.46875" style="4" customWidth="1"/>
    <col min="8966" max="8966" width="13.1171875" style="4" customWidth="1"/>
    <col min="8967" max="8967" width="16.1171875" style="4" customWidth="1"/>
    <col min="8968" max="8968" width="16.3515625" style="4" customWidth="1"/>
    <col min="8969" max="8969" width="15.1171875" style="4" customWidth="1"/>
    <col min="8970" max="8970" width="14.87890625" style="4" customWidth="1"/>
    <col min="8971" max="8979" width="12" style="4"/>
    <col min="8980" max="8980" width="20.3515625" style="4" customWidth="1"/>
    <col min="8981" max="8981" width="12" style="4"/>
    <col min="8982" max="8982" width="16.87890625" style="4" customWidth="1"/>
    <col min="8983" max="9215" width="12" style="4"/>
    <col min="9216" max="9216" width="5.46875" style="4" customWidth="1"/>
    <col min="9217" max="9217" width="13.1171875" style="4" customWidth="1"/>
    <col min="9218" max="9218" width="21" style="4" customWidth="1"/>
    <col min="9219" max="9219" width="57" style="4" customWidth="1"/>
    <col min="9220" max="9220" width="8.1171875" style="4" customWidth="1"/>
    <col min="9221" max="9221" width="5.46875" style="4" customWidth="1"/>
    <col min="9222" max="9222" width="13.1171875" style="4" customWidth="1"/>
    <col min="9223" max="9223" width="16.1171875" style="4" customWidth="1"/>
    <col min="9224" max="9224" width="16.3515625" style="4" customWidth="1"/>
    <col min="9225" max="9225" width="15.1171875" style="4" customWidth="1"/>
    <col min="9226" max="9226" width="14.87890625" style="4" customWidth="1"/>
    <col min="9227" max="9235" width="12" style="4"/>
    <col min="9236" max="9236" width="20.3515625" style="4" customWidth="1"/>
    <col min="9237" max="9237" width="12" style="4"/>
    <col min="9238" max="9238" width="16.87890625" style="4" customWidth="1"/>
    <col min="9239" max="9471" width="12" style="4"/>
    <col min="9472" max="9472" width="5.46875" style="4" customWidth="1"/>
    <col min="9473" max="9473" width="13.1171875" style="4" customWidth="1"/>
    <col min="9474" max="9474" width="21" style="4" customWidth="1"/>
    <col min="9475" max="9475" width="57" style="4" customWidth="1"/>
    <col min="9476" max="9476" width="8.1171875" style="4" customWidth="1"/>
    <col min="9477" max="9477" width="5.46875" style="4" customWidth="1"/>
    <col min="9478" max="9478" width="13.1171875" style="4" customWidth="1"/>
    <col min="9479" max="9479" width="16.1171875" style="4" customWidth="1"/>
    <col min="9480" max="9480" width="16.3515625" style="4" customWidth="1"/>
    <col min="9481" max="9481" width="15.1171875" style="4" customWidth="1"/>
    <col min="9482" max="9482" width="14.87890625" style="4" customWidth="1"/>
    <col min="9483" max="9491" width="12" style="4"/>
    <col min="9492" max="9492" width="20.3515625" style="4" customWidth="1"/>
    <col min="9493" max="9493" width="12" style="4"/>
    <col min="9494" max="9494" width="16.87890625" style="4" customWidth="1"/>
    <col min="9495" max="9727" width="12" style="4"/>
    <col min="9728" max="9728" width="5.46875" style="4" customWidth="1"/>
    <col min="9729" max="9729" width="13.1171875" style="4" customWidth="1"/>
    <col min="9730" max="9730" width="21" style="4" customWidth="1"/>
    <col min="9731" max="9731" width="57" style="4" customWidth="1"/>
    <col min="9732" max="9732" width="8.1171875" style="4" customWidth="1"/>
    <col min="9733" max="9733" width="5.46875" style="4" customWidth="1"/>
    <col min="9734" max="9734" width="13.1171875" style="4" customWidth="1"/>
    <col min="9735" max="9735" width="16.1171875" style="4" customWidth="1"/>
    <col min="9736" max="9736" width="16.3515625" style="4" customWidth="1"/>
    <col min="9737" max="9737" width="15.1171875" style="4" customWidth="1"/>
    <col min="9738" max="9738" width="14.87890625" style="4" customWidth="1"/>
    <col min="9739" max="9747" width="12" style="4"/>
    <col min="9748" max="9748" width="20.3515625" style="4" customWidth="1"/>
    <col min="9749" max="9749" width="12" style="4"/>
    <col min="9750" max="9750" width="16.87890625" style="4" customWidth="1"/>
    <col min="9751" max="9983" width="12" style="4"/>
    <col min="9984" max="9984" width="5.46875" style="4" customWidth="1"/>
    <col min="9985" max="9985" width="13.1171875" style="4" customWidth="1"/>
    <col min="9986" max="9986" width="21" style="4" customWidth="1"/>
    <col min="9987" max="9987" width="57" style="4" customWidth="1"/>
    <col min="9988" max="9988" width="8.1171875" style="4" customWidth="1"/>
    <col min="9989" max="9989" width="5.46875" style="4" customWidth="1"/>
    <col min="9990" max="9990" width="13.1171875" style="4" customWidth="1"/>
    <col min="9991" max="9991" width="16.1171875" style="4" customWidth="1"/>
    <col min="9992" max="9992" width="16.3515625" style="4" customWidth="1"/>
    <col min="9993" max="9993" width="15.1171875" style="4" customWidth="1"/>
    <col min="9994" max="9994" width="14.87890625" style="4" customWidth="1"/>
    <col min="9995" max="10003" width="12" style="4"/>
    <col min="10004" max="10004" width="20.3515625" style="4" customWidth="1"/>
    <col min="10005" max="10005" width="12" style="4"/>
    <col min="10006" max="10006" width="16.87890625" style="4" customWidth="1"/>
    <col min="10007" max="10239" width="12" style="4"/>
    <col min="10240" max="10240" width="5.46875" style="4" customWidth="1"/>
    <col min="10241" max="10241" width="13.1171875" style="4" customWidth="1"/>
    <col min="10242" max="10242" width="21" style="4" customWidth="1"/>
    <col min="10243" max="10243" width="57" style="4" customWidth="1"/>
    <col min="10244" max="10244" width="8.1171875" style="4" customWidth="1"/>
    <col min="10245" max="10245" width="5.46875" style="4" customWidth="1"/>
    <col min="10246" max="10246" width="13.1171875" style="4" customWidth="1"/>
    <col min="10247" max="10247" width="16.1171875" style="4" customWidth="1"/>
    <col min="10248" max="10248" width="16.3515625" style="4" customWidth="1"/>
    <col min="10249" max="10249" width="15.1171875" style="4" customWidth="1"/>
    <col min="10250" max="10250" width="14.87890625" style="4" customWidth="1"/>
    <col min="10251" max="10259" width="12" style="4"/>
    <col min="10260" max="10260" width="20.3515625" style="4" customWidth="1"/>
    <col min="10261" max="10261" width="12" style="4"/>
    <col min="10262" max="10262" width="16.87890625" style="4" customWidth="1"/>
    <col min="10263" max="10495" width="12" style="4"/>
    <col min="10496" max="10496" width="5.46875" style="4" customWidth="1"/>
    <col min="10497" max="10497" width="13.1171875" style="4" customWidth="1"/>
    <col min="10498" max="10498" width="21" style="4" customWidth="1"/>
    <col min="10499" max="10499" width="57" style="4" customWidth="1"/>
    <col min="10500" max="10500" width="8.1171875" style="4" customWidth="1"/>
    <col min="10501" max="10501" width="5.46875" style="4" customWidth="1"/>
    <col min="10502" max="10502" width="13.1171875" style="4" customWidth="1"/>
    <col min="10503" max="10503" width="16.1171875" style="4" customWidth="1"/>
    <col min="10504" max="10504" width="16.3515625" style="4" customWidth="1"/>
    <col min="10505" max="10505" width="15.1171875" style="4" customWidth="1"/>
    <col min="10506" max="10506" width="14.87890625" style="4" customWidth="1"/>
    <col min="10507" max="10515" width="12" style="4"/>
    <col min="10516" max="10516" width="20.3515625" style="4" customWidth="1"/>
    <col min="10517" max="10517" width="12" style="4"/>
    <col min="10518" max="10518" width="16.87890625" style="4" customWidth="1"/>
    <col min="10519" max="10751" width="12" style="4"/>
    <col min="10752" max="10752" width="5.46875" style="4" customWidth="1"/>
    <col min="10753" max="10753" width="13.1171875" style="4" customWidth="1"/>
    <col min="10754" max="10754" width="21" style="4" customWidth="1"/>
    <col min="10755" max="10755" width="57" style="4" customWidth="1"/>
    <col min="10756" max="10756" width="8.1171875" style="4" customWidth="1"/>
    <col min="10757" max="10757" width="5.46875" style="4" customWidth="1"/>
    <col min="10758" max="10758" width="13.1171875" style="4" customWidth="1"/>
    <col min="10759" max="10759" width="16.1171875" style="4" customWidth="1"/>
    <col min="10760" max="10760" width="16.3515625" style="4" customWidth="1"/>
    <col min="10761" max="10761" width="15.1171875" style="4" customWidth="1"/>
    <col min="10762" max="10762" width="14.87890625" style="4" customWidth="1"/>
    <col min="10763" max="10771" width="12" style="4"/>
    <col min="10772" max="10772" width="20.3515625" style="4" customWidth="1"/>
    <col min="10773" max="10773" width="12" style="4"/>
    <col min="10774" max="10774" width="16.87890625" style="4" customWidth="1"/>
    <col min="10775" max="11007" width="12" style="4"/>
    <col min="11008" max="11008" width="5.46875" style="4" customWidth="1"/>
    <col min="11009" max="11009" width="13.1171875" style="4" customWidth="1"/>
    <col min="11010" max="11010" width="21" style="4" customWidth="1"/>
    <col min="11011" max="11011" width="57" style="4" customWidth="1"/>
    <col min="11012" max="11012" width="8.1171875" style="4" customWidth="1"/>
    <col min="11013" max="11013" width="5.46875" style="4" customWidth="1"/>
    <col min="11014" max="11014" width="13.1171875" style="4" customWidth="1"/>
    <col min="11015" max="11015" width="16.1171875" style="4" customWidth="1"/>
    <col min="11016" max="11016" width="16.3515625" style="4" customWidth="1"/>
    <col min="11017" max="11017" width="15.1171875" style="4" customWidth="1"/>
    <col min="11018" max="11018" width="14.87890625" style="4" customWidth="1"/>
    <col min="11019" max="11027" width="12" style="4"/>
    <col min="11028" max="11028" width="20.3515625" style="4" customWidth="1"/>
    <col min="11029" max="11029" width="12" style="4"/>
    <col min="11030" max="11030" width="16.87890625" style="4" customWidth="1"/>
    <col min="11031" max="11263" width="12" style="4"/>
    <col min="11264" max="11264" width="5.46875" style="4" customWidth="1"/>
    <col min="11265" max="11265" width="13.1171875" style="4" customWidth="1"/>
    <col min="11266" max="11266" width="21" style="4" customWidth="1"/>
    <col min="11267" max="11267" width="57" style="4" customWidth="1"/>
    <col min="11268" max="11268" width="8.1171875" style="4" customWidth="1"/>
    <col min="11269" max="11269" width="5.46875" style="4" customWidth="1"/>
    <col min="11270" max="11270" width="13.1171875" style="4" customWidth="1"/>
    <col min="11271" max="11271" width="16.1171875" style="4" customWidth="1"/>
    <col min="11272" max="11272" width="16.3515625" style="4" customWidth="1"/>
    <col min="11273" max="11273" width="15.1171875" style="4" customWidth="1"/>
    <col min="11274" max="11274" width="14.87890625" style="4" customWidth="1"/>
    <col min="11275" max="11283" width="12" style="4"/>
    <col min="11284" max="11284" width="20.3515625" style="4" customWidth="1"/>
    <col min="11285" max="11285" width="12" style="4"/>
    <col min="11286" max="11286" width="16.87890625" style="4" customWidth="1"/>
    <col min="11287" max="11519" width="12" style="4"/>
    <col min="11520" max="11520" width="5.46875" style="4" customWidth="1"/>
    <col min="11521" max="11521" width="13.1171875" style="4" customWidth="1"/>
    <col min="11522" max="11522" width="21" style="4" customWidth="1"/>
    <col min="11523" max="11523" width="57" style="4" customWidth="1"/>
    <col min="11524" max="11524" width="8.1171875" style="4" customWidth="1"/>
    <col min="11525" max="11525" width="5.46875" style="4" customWidth="1"/>
    <col min="11526" max="11526" width="13.1171875" style="4" customWidth="1"/>
    <col min="11527" max="11527" width="16.1171875" style="4" customWidth="1"/>
    <col min="11528" max="11528" width="16.3515625" style="4" customWidth="1"/>
    <col min="11529" max="11529" width="15.1171875" style="4" customWidth="1"/>
    <col min="11530" max="11530" width="14.87890625" style="4" customWidth="1"/>
    <col min="11531" max="11539" width="12" style="4"/>
    <col min="11540" max="11540" width="20.3515625" style="4" customWidth="1"/>
    <col min="11541" max="11541" width="12" style="4"/>
    <col min="11542" max="11542" width="16.87890625" style="4" customWidth="1"/>
    <col min="11543" max="11775" width="12" style="4"/>
    <col min="11776" max="11776" width="5.46875" style="4" customWidth="1"/>
    <col min="11777" max="11777" width="13.1171875" style="4" customWidth="1"/>
    <col min="11778" max="11778" width="21" style="4" customWidth="1"/>
    <col min="11779" max="11779" width="57" style="4" customWidth="1"/>
    <col min="11780" max="11780" width="8.1171875" style="4" customWidth="1"/>
    <col min="11781" max="11781" width="5.46875" style="4" customWidth="1"/>
    <col min="11782" max="11782" width="13.1171875" style="4" customWidth="1"/>
    <col min="11783" max="11783" width="16.1171875" style="4" customWidth="1"/>
    <col min="11784" max="11784" width="16.3515625" style="4" customWidth="1"/>
    <col min="11785" max="11785" width="15.1171875" style="4" customWidth="1"/>
    <col min="11786" max="11786" width="14.87890625" style="4" customWidth="1"/>
    <col min="11787" max="11795" width="12" style="4"/>
    <col min="11796" max="11796" width="20.3515625" style="4" customWidth="1"/>
    <col min="11797" max="11797" width="12" style="4"/>
    <col min="11798" max="11798" width="16.87890625" style="4" customWidth="1"/>
    <col min="11799" max="12031" width="12" style="4"/>
    <col min="12032" max="12032" width="5.46875" style="4" customWidth="1"/>
    <col min="12033" max="12033" width="13.1171875" style="4" customWidth="1"/>
    <col min="12034" max="12034" width="21" style="4" customWidth="1"/>
    <col min="12035" max="12035" width="57" style="4" customWidth="1"/>
    <col min="12036" max="12036" width="8.1171875" style="4" customWidth="1"/>
    <col min="12037" max="12037" width="5.46875" style="4" customWidth="1"/>
    <col min="12038" max="12038" width="13.1171875" style="4" customWidth="1"/>
    <col min="12039" max="12039" width="16.1171875" style="4" customWidth="1"/>
    <col min="12040" max="12040" width="16.3515625" style="4" customWidth="1"/>
    <col min="12041" max="12041" width="15.1171875" style="4" customWidth="1"/>
    <col min="12042" max="12042" width="14.87890625" style="4" customWidth="1"/>
    <col min="12043" max="12051" width="12" style="4"/>
    <col min="12052" max="12052" width="20.3515625" style="4" customWidth="1"/>
    <col min="12053" max="12053" width="12" style="4"/>
    <col min="12054" max="12054" width="16.87890625" style="4" customWidth="1"/>
    <col min="12055" max="12287" width="12" style="4"/>
    <col min="12288" max="12288" width="5.46875" style="4" customWidth="1"/>
    <col min="12289" max="12289" width="13.1171875" style="4" customWidth="1"/>
    <col min="12290" max="12290" width="21" style="4" customWidth="1"/>
    <col min="12291" max="12291" width="57" style="4" customWidth="1"/>
    <col min="12292" max="12292" width="8.1171875" style="4" customWidth="1"/>
    <col min="12293" max="12293" width="5.46875" style="4" customWidth="1"/>
    <col min="12294" max="12294" width="13.1171875" style="4" customWidth="1"/>
    <col min="12295" max="12295" width="16.1171875" style="4" customWidth="1"/>
    <col min="12296" max="12296" width="16.3515625" style="4" customWidth="1"/>
    <col min="12297" max="12297" width="15.1171875" style="4" customWidth="1"/>
    <col min="12298" max="12298" width="14.87890625" style="4" customWidth="1"/>
    <col min="12299" max="12307" width="12" style="4"/>
    <col min="12308" max="12308" width="20.3515625" style="4" customWidth="1"/>
    <col min="12309" max="12309" width="12" style="4"/>
    <col min="12310" max="12310" width="16.87890625" style="4" customWidth="1"/>
    <col min="12311" max="12543" width="12" style="4"/>
    <col min="12544" max="12544" width="5.46875" style="4" customWidth="1"/>
    <col min="12545" max="12545" width="13.1171875" style="4" customWidth="1"/>
    <col min="12546" max="12546" width="21" style="4" customWidth="1"/>
    <col min="12547" max="12547" width="57" style="4" customWidth="1"/>
    <col min="12548" max="12548" width="8.1171875" style="4" customWidth="1"/>
    <col min="12549" max="12549" width="5.46875" style="4" customWidth="1"/>
    <col min="12550" max="12550" width="13.1171875" style="4" customWidth="1"/>
    <col min="12551" max="12551" width="16.1171875" style="4" customWidth="1"/>
    <col min="12552" max="12552" width="16.3515625" style="4" customWidth="1"/>
    <col min="12553" max="12553" width="15.1171875" style="4" customWidth="1"/>
    <col min="12554" max="12554" width="14.87890625" style="4" customWidth="1"/>
    <col min="12555" max="12563" width="12" style="4"/>
    <col min="12564" max="12564" width="20.3515625" style="4" customWidth="1"/>
    <col min="12565" max="12565" width="12" style="4"/>
    <col min="12566" max="12566" width="16.87890625" style="4" customWidth="1"/>
    <col min="12567" max="12799" width="12" style="4"/>
    <col min="12800" max="12800" width="5.46875" style="4" customWidth="1"/>
    <col min="12801" max="12801" width="13.1171875" style="4" customWidth="1"/>
    <col min="12802" max="12802" width="21" style="4" customWidth="1"/>
    <col min="12803" max="12803" width="57" style="4" customWidth="1"/>
    <col min="12804" max="12804" width="8.1171875" style="4" customWidth="1"/>
    <col min="12805" max="12805" width="5.46875" style="4" customWidth="1"/>
    <col min="12806" max="12806" width="13.1171875" style="4" customWidth="1"/>
    <col min="12807" max="12807" width="16.1171875" style="4" customWidth="1"/>
    <col min="12808" max="12808" width="16.3515625" style="4" customWidth="1"/>
    <col min="12809" max="12809" width="15.1171875" style="4" customWidth="1"/>
    <col min="12810" max="12810" width="14.87890625" style="4" customWidth="1"/>
    <col min="12811" max="12819" width="12" style="4"/>
    <col min="12820" max="12820" width="20.3515625" style="4" customWidth="1"/>
    <col min="12821" max="12821" width="12" style="4"/>
    <col min="12822" max="12822" width="16.87890625" style="4" customWidth="1"/>
    <col min="12823" max="13055" width="12" style="4"/>
    <col min="13056" max="13056" width="5.46875" style="4" customWidth="1"/>
    <col min="13057" max="13057" width="13.1171875" style="4" customWidth="1"/>
    <col min="13058" max="13058" width="21" style="4" customWidth="1"/>
    <col min="13059" max="13059" width="57" style="4" customWidth="1"/>
    <col min="13060" max="13060" width="8.1171875" style="4" customWidth="1"/>
    <col min="13061" max="13061" width="5.46875" style="4" customWidth="1"/>
    <col min="13062" max="13062" width="13.1171875" style="4" customWidth="1"/>
    <col min="13063" max="13063" width="16.1171875" style="4" customWidth="1"/>
    <col min="13064" max="13064" width="16.3515625" style="4" customWidth="1"/>
    <col min="13065" max="13065" width="15.1171875" style="4" customWidth="1"/>
    <col min="13066" max="13066" width="14.87890625" style="4" customWidth="1"/>
    <col min="13067" max="13075" width="12" style="4"/>
    <col min="13076" max="13076" width="20.3515625" style="4" customWidth="1"/>
    <col min="13077" max="13077" width="12" style="4"/>
    <col min="13078" max="13078" width="16.87890625" style="4" customWidth="1"/>
    <col min="13079" max="13311" width="12" style="4"/>
    <col min="13312" max="13312" width="5.46875" style="4" customWidth="1"/>
    <col min="13313" max="13313" width="13.1171875" style="4" customWidth="1"/>
    <col min="13314" max="13314" width="21" style="4" customWidth="1"/>
    <col min="13315" max="13315" width="57" style="4" customWidth="1"/>
    <col min="13316" max="13316" width="8.1171875" style="4" customWidth="1"/>
    <col min="13317" max="13317" width="5.46875" style="4" customWidth="1"/>
    <col min="13318" max="13318" width="13.1171875" style="4" customWidth="1"/>
    <col min="13319" max="13319" width="16.1171875" style="4" customWidth="1"/>
    <col min="13320" max="13320" width="16.3515625" style="4" customWidth="1"/>
    <col min="13321" max="13321" width="15.1171875" style="4" customWidth="1"/>
    <col min="13322" max="13322" width="14.87890625" style="4" customWidth="1"/>
    <col min="13323" max="13331" width="12" style="4"/>
    <col min="13332" max="13332" width="20.3515625" style="4" customWidth="1"/>
    <col min="13333" max="13333" width="12" style="4"/>
    <col min="13334" max="13334" width="16.87890625" style="4" customWidth="1"/>
    <col min="13335" max="13567" width="12" style="4"/>
    <col min="13568" max="13568" width="5.46875" style="4" customWidth="1"/>
    <col min="13569" max="13569" width="13.1171875" style="4" customWidth="1"/>
    <col min="13570" max="13570" width="21" style="4" customWidth="1"/>
    <col min="13571" max="13571" width="57" style="4" customWidth="1"/>
    <col min="13572" max="13572" width="8.1171875" style="4" customWidth="1"/>
    <col min="13573" max="13573" width="5.46875" style="4" customWidth="1"/>
    <col min="13574" max="13574" width="13.1171875" style="4" customWidth="1"/>
    <col min="13575" max="13575" width="16.1171875" style="4" customWidth="1"/>
    <col min="13576" max="13576" width="16.3515625" style="4" customWidth="1"/>
    <col min="13577" max="13577" width="15.1171875" style="4" customWidth="1"/>
    <col min="13578" max="13578" width="14.87890625" style="4" customWidth="1"/>
    <col min="13579" max="13587" width="12" style="4"/>
    <col min="13588" max="13588" width="20.3515625" style="4" customWidth="1"/>
    <col min="13589" max="13589" width="12" style="4"/>
    <col min="13590" max="13590" width="16.87890625" style="4" customWidth="1"/>
    <col min="13591" max="13823" width="12" style="4"/>
    <col min="13824" max="13824" width="5.46875" style="4" customWidth="1"/>
    <col min="13825" max="13825" width="13.1171875" style="4" customWidth="1"/>
    <col min="13826" max="13826" width="21" style="4" customWidth="1"/>
    <col min="13827" max="13827" width="57" style="4" customWidth="1"/>
    <col min="13828" max="13828" width="8.1171875" style="4" customWidth="1"/>
    <col min="13829" max="13829" width="5.46875" style="4" customWidth="1"/>
    <col min="13830" max="13830" width="13.1171875" style="4" customWidth="1"/>
    <col min="13831" max="13831" width="16.1171875" style="4" customWidth="1"/>
    <col min="13832" max="13832" width="16.3515625" style="4" customWidth="1"/>
    <col min="13833" max="13833" width="15.1171875" style="4" customWidth="1"/>
    <col min="13834" max="13834" width="14.87890625" style="4" customWidth="1"/>
    <col min="13835" max="13843" width="12" style="4"/>
    <col min="13844" max="13844" width="20.3515625" style="4" customWidth="1"/>
    <col min="13845" max="13845" width="12" style="4"/>
    <col min="13846" max="13846" width="16.87890625" style="4" customWidth="1"/>
    <col min="13847" max="14079" width="12" style="4"/>
    <col min="14080" max="14080" width="5.46875" style="4" customWidth="1"/>
    <col min="14081" max="14081" width="13.1171875" style="4" customWidth="1"/>
    <col min="14082" max="14082" width="21" style="4" customWidth="1"/>
    <col min="14083" max="14083" width="57" style="4" customWidth="1"/>
    <col min="14084" max="14084" width="8.1171875" style="4" customWidth="1"/>
    <col min="14085" max="14085" width="5.46875" style="4" customWidth="1"/>
    <col min="14086" max="14086" width="13.1171875" style="4" customWidth="1"/>
    <col min="14087" max="14087" width="16.1171875" style="4" customWidth="1"/>
    <col min="14088" max="14088" width="16.3515625" style="4" customWidth="1"/>
    <col min="14089" max="14089" width="15.1171875" style="4" customWidth="1"/>
    <col min="14090" max="14090" width="14.87890625" style="4" customWidth="1"/>
    <col min="14091" max="14099" width="12" style="4"/>
    <col min="14100" max="14100" width="20.3515625" style="4" customWidth="1"/>
    <col min="14101" max="14101" width="12" style="4"/>
    <col min="14102" max="14102" width="16.87890625" style="4" customWidth="1"/>
    <col min="14103" max="14335" width="12" style="4"/>
    <col min="14336" max="14336" width="5.46875" style="4" customWidth="1"/>
    <col min="14337" max="14337" width="13.1171875" style="4" customWidth="1"/>
    <col min="14338" max="14338" width="21" style="4" customWidth="1"/>
    <col min="14339" max="14339" width="57" style="4" customWidth="1"/>
    <col min="14340" max="14340" width="8.1171875" style="4" customWidth="1"/>
    <col min="14341" max="14341" width="5.46875" style="4" customWidth="1"/>
    <col min="14342" max="14342" width="13.1171875" style="4" customWidth="1"/>
    <col min="14343" max="14343" width="16.1171875" style="4" customWidth="1"/>
    <col min="14344" max="14344" width="16.3515625" style="4" customWidth="1"/>
    <col min="14345" max="14345" width="15.1171875" style="4" customWidth="1"/>
    <col min="14346" max="14346" width="14.87890625" style="4" customWidth="1"/>
    <col min="14347" max="14355" width="12" style="4"/>
    <col min="14356" max="14356" width="20.3515625" style="4" customWidth="1"/>
    <col min="14357" max="14357" width="12" style="4"/>
    <col min="14358" max="14358" width="16.87890625" style="4" customWidth="1"/>
    <col min="14359" max="14591" width="12" style="4"/>
    <col min="14592" max="14592" width="5.46875" style="4" customWidth="1"/>
    <col min="14593" max="14593" width="13.1171875" style="4" customWidth="1"/>
    <col min="14594" max="14594" width="21" style="4" customWidth="1"/>
    <col min="14595" max="14595" width="57" style="4" customWidth="1"/>
    <col min="14596" max="14596" width="8.1171875" style="4" customWidth="1"/>
    <col min="14597" max="14597" width="5.46875" style="4" customWidth="1"/>
    <col min="14598" max="14598" width="13.1171875" style="4" customWidth="1"/>
    <col min="14599" max="14599" width="16.1171875" style="4" customWidth="1"/>
    <col min="14600" max="14600" width="16.3515625" style="4" customWidth="1"/>
    <col min="14601" max="14601" width="15.1171875" style="4" customWidth="1"/>
    <col min="14602" max="14602" width="14.87890625" style="4" customWidth="1"/>
    <col min="14603" max="14611" width="12" style="4"/>
    <col min="14612" max="14612" width="20.3515625" style="4" customWidth="1"/>
    <col min="14613" max="14613" width="12" style="4"/>
    <col min="14614" max="14614" width="16.87890625" style="4" customWidth="1"/>
    <col min="14615" max="14847" width="12" style="4"/>
    <col min="14848" max="14848" width="5.46875" style="4" customWidth="1"/>
    <col min="14849" max="14849" width="13.1171875" style="4" customWidth="1"/>
    <col min="14850" max="14850" width="21" style="4" customWidth="1"/>
    <col min="14851" max="14851" width="57" style="4" customWidth="1"/>
    <col min="14852" max="14852" width="8.1171875" style="4" customWidth="1"/>
    <col min="14853" max="14853" width="5.46875" style="4" customWidth="1"/>
    <col min="14854" max="14854" width="13.1171875" style="4" customWidth="1"/>
    <col min="14855" max="14855" width="16.1171875" style="4" customWidth="1"/>
    <col min="14856" max="14856" width="16.3515625" style="4" customWidth="1"/>
    <col min="14857" max="14857" width="15.1171875" style="4" customWidth="1"/>
    <col min="14858" max="14858" width="14.87890625" style="4" customWidth="1"/>
    <col min="14859" max="14867" width="12" style="4"/>
    <col min="14868" max="14868" width="20.3515625" style="4" customWidth="1"/>
    <col min="14869" max="14869" width="12" style="4"/>
    <col min="14870" max="14870" width="16.87890625" style="4" customWidth="1"/>
    <col min="14871" max="15103" width="12" style="4"/>
    <col min="15104" max="15104" width="5.46875" style="4" customWidth="1"/>
    <col min="15105" max="15105" width="13.1171875" style="4" customWidth="1"/>
    <col min="15106" max="15106" width="21" style="4" customWidth="1"/>
    <col min="15107" max="15107" width="57" style="4" customWidth="1"/>
    <col min="15108" max="15108" width="8.1171875" style="4" customWidth="1"/>
    <col min="15109" max="15109" width="5.46875" style="4" customWidth="1"/>
    <col min="15110" max="15110" width="13.1171875" style="4" customWidth="1"/>
    <col min="15111" max="15111" width="16.1171875" style="4" customWidth="1"/>
    <col min="15112" max="15112" width="16.3515625" style="4" customWidth="1"/>
    <col min="15113" max="15113" width="15.1171875" style="4" customWidth="1"/>
    <col min="15114" max="15114" width="14.87890625" style="4" customWidth="1"/>
    <col min="15115" max="15123" width="12" style="4"/>
    <col min="15124" max="15124" width="20.3515625" style="4" customWidth="1"/>
    <col min="15125" max="15125" width="12" style="4"/>
    <col min="15126" max="15126" width="16.87890625" style="4" customWidth="1"/>
    <col min="15127" max="15359" width="12" style="4"/>
    <col min="15360" max="15360" width="5.46875" style="4" customWidth="1"/>
    <col min="15361" max="15361" width="13.1171875" style="4" customWidth="1"/>
    <col min="15362" max="15362" width="21" style="4" customWidth="1"/>
    <col min="15363" max="15363" width="57" style="4" customWidth="1"/>
    <col min="15364" max="15364" width="8.1171875" style="4" customWidth="1"/>
    <col min="15365" max="15365" width="5.46875" style="4" customWidth="1"/>
    <col min="15366" max="15366" width="13.1171875" style="4" customWidth="1"/>
    <col min="15367" max="15367" width="16.1171875" style="4" customWidth="1"/>
    <col min="15368" max="15368" width="16.3515625" style="4" customWidth="1"/>
    <col min="15369" max="15369" width="15.1171875" style="4" customWidth="1"/>
    <col min="15370" max="15370" width="14.87890625" style="4" customWidth="1"/>
    <col min="15371" max="15379" width="12" style="4"/>
    <col min="15380" max="15380" width="20.3515625" style="4" customWidth="1"/>
    <col min="15381" max="15381" width="12" style="4"/>
    <col min="15382" max="15382" width="16.87890625" style="4" customWidth="1"/>
    <col min="15383" max="15615" width="12" style="4"/>
    <col min="15616" max="15616" width="5.46875" style="4" customWidth="1"/>
    <col min="15617" max="15617" width="13.1171875" style="4" customWidth="1"/>
    <col min="15618" max="15618" width="21" style="4" customWidth="1"/>
    <col min="15619" max="15619" width="57" style="4" customWidth="1"/>
    <col min="15620" max="15620" width="8.1171875" style="4" customWidth="1"/>
    <col min="15621" max="15621" width="5.46875" style="4" customWidth="1"/>
    <col min="15622" max="15622" width="13.1171875" style="4" customWidth="1"/>
    <col min="15623" max="15623" width="16.1171875" style="4" customWidth="1"/>
    <col min="15624" max="15624" width="16.3515625" style="4" customWidth="1"/>
    <col min="15625" max="15625" width="15.1171875" style="4" customWidth="1"/>
    <col min="15626" max="15626" width="14.87890625" style="4" customWidth="1"/>
    <col min="15627" max="15635" width="12" style="4"/>
    <col min="15636" max="15636" width="20.3515625" style="4" customWidth="1"/>
    <col min="15637" max="15637" width="12" style="4"/>
    <col min="15638" max="15638" width="16.87890625" style="4" customWidth="1"/>
    <col min="15639" max="15871" width="12" style="4"/>
    <col min="15872" max="15872" width="5.46875" style="4" customWidth="1"/>
    <col min="15873" max="15873" width="13.1171875" style="4" customWidth="1"/>
    <col min="15874" max="15874" width="21" style="4" customWidth="1"/>
    <col min="15875" max="15875" width="57" style="4" customWidth="1"/>
    <col min="15876" max="15876" width="8.1171875" style="4" customWidth="1"/>
    <col min="15877" max="15877" width="5.46875" style="4" customWidth="1"/>
    <col min="15878" max="15878" width="13.1171875" style="4" customWidth="1"/>
    <col min="15879" max="15879" width="16.1171875" style="4" customWidth="1"/>
    <col min="15880" max="15880" width="16.3515625" style="4" customWidth="1"/>
    <col min="15881" max="15881" width="15.1171875" style="4" customWidth="1"/>
    <col min="15882" max="15882" width="14.87890625" style="4" customWidth="1"/>
    <col min="15883" max="15891" width="12" style="4"/>
    <col min="15892" max="15892" width="20.3515625" style="4" customWidth="1"/>
    <col min="15893" max="15893" width="12" style="4"/>
    <col min="15894" max="15894" width="16.87890625" style="4" customWidth="1"/>
    <col min="15895" max="16127" width="12" style="4"/>
    <col min="16128" max="16128" width="5.46875" style="4" customWidth="1"/>
    <col min="16129" max="16129" width="13.1171875" style="4" customWidth="1"/>
    <col min="16130" max="16130" width="21" style="4" customWidth="1"/>
    <col min="16131" max="16131" width="57" style="4" customWidth="1"/>
    <col min="16132" max="16132" width="8.1171875" style="4" customWidth="1"/>
    <col min="16133" max="16133" width="5.46875" style="4" customWidth="1"/>
    <col min="16134" max="16134" width="13.1171875" style="4" customWidth="1"/>
    <col min="16135" max="16135" width="16.1171875" style="4" customWidth="1"/>
    <col min="16136" max="16136" width="16.3515625" style="4" customWidth="1"/>
    <col min="16137" max="16137" width="15.1171875" style="4" customWidth="1"/>
    <col min="16138" max="16138" width="14.87890625" style="4" customWidth="1"/>
    <col min="16139" max="16147" width="12" style="4"/>
    <col min="16148" max="16148" width="20.3515625" style="4" customWidth="1"/>
    <col min="16149" max="16149" width="12" style="4"/>
    <col min="16150" max="16150" width="16.87890625" style="4" customWidth="1"/>
    <col min="16151" max="16384" width="12" style="4"/>
  </cols>
  <sheetData>
    <row r="1" spans="1:230" s="1" customFormat="1" ht="65.45" customHeight="1">
      <c r="A1" s="51" t="s">
        <v>31</v>
      </c>
      <c r="B1" s="51"/>
      <c r="C1" s="51"/>
      <c r="D1" s="51"/>
      <c r="E1" s="51"/>
      <c r="F1" s="51"/>
      <c r="G1" s="51"/>
      <c r="H1" s="51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</row>
    <row r="2" spans="1:230" s="2" customFormat="1" ht="27" customHeight="1">
      <c r="A2" s="52" t="s">
        <v>0</v>
      </c>
      <c r="B2" s="52"/>
      <c r="C2" s="17" t="s">
        <v>1</v>
      </c>
      <c r="D2" s="17" t="s">
        <v>2</v>
      </c>
      <c r="E2" s="17" t="s">
        <v>3</v>
      </c>
      <c r="F2" s="17" t="s">
        <v>4</v>
      </c>
      <c r="G2" s="11" t="s">
        <v>5</v>
      </c>
      <c r="H2" s="11" t="s">
        <v>6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30" s="2" customFormat="1" ht="27" customHeight="1">
      <c r="A3" s="53" t="s">
        <v>7</v>
      </c>
      <c r="B3" s="53"/>
      <c r="C3" s="53"/>
      <c r="D3" s="53"/>
      <c r="E3" s="53"/>
      <c r="F3" s="53"/>
      <c r="G3" s="53"/>
      <c r="H3" s="5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30" s="2" customFormat="1" ht="27.95" customHeight="1">
      <c r="A4" s="10">
        <v>1</v>
      </c>
      <c r="B4" s="45" t="s">
        <v>8</v>
      </c>
      <c r="C4" s="7" t="s">
        <v>9</v>
      </c>
      <c r="D4" s="8" t="s">
        <v>51</v>
      </c>
      <c r="E4" s="8">
        <v>1</v>
      </c>
      <c r="F4" s="8" t="s">
        <v>10</v>
      </c>
      <c r="G4" s="24">
        <v>2500</v>
      </c>
      <c r="H4" s="16">
        <f>E4*G4</f>
        <v>2500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30" s="2" customFormat="1" ht="27.95" customHeight="1">
      <c r="A5" s="31">
        <v>2</v>
      </c>
      <c r="B5" s="46"/>
      <c r="C5" s="7" t="s">
        <v>11</v>
      </c>
      <c r="D5" s="8" t="s">
        <v>60</v>
      </c>
      <c r="E5" s="8">
        <v>1</v>
      </c>
      <c r="F5" s="8" t="s">
        <v>12</v>
      </c>
      <c r="G5" s="24">
        <v>1760</v>
      </c>
      <c r="H5" s="16">
        <f t="shared" ref="H5:H14" si="0">E5*G5</f>
        <v>1760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30" s="2" customFormat="1" ht="27.95" customHeight="1">
      <c r="A6" s="31">
        <v>4</v>
      </c>
      <c r="B6" s="46"/>
      <c r="C6" s="7" t="s">
        <v>13</v>
      </c>
      <c r="D6" s="8" t="s">
        <v>58</v>
      </c>
      <c r="E6" s="8">
        <v>4</v>
      </c>
      <c r="F6" s="8" t="s">
        <v>14</v>
      </c>
      <c r="G6" s="24">
        <v>280</v>
      </c>
      <c r="H6" s="16">
        <f t="shared" si="0"/>
        <v>1120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30" s="2" customFormat="1" ht="27.95" customHeight="1">
      <c r="A7" s="31">
        <v>5</v>
      </c>
      <c r="B7" s="47"/>
      <c r="C7" s="7" t="s">
        <v>75</v>
      </c>
      <c r="D7" s="8" t="s">
        <v>76</v>
      </c>
      <c r="E7" s="8">
        <v>400</v>
      </c>
      <c r="F7" s="8" t="s">
        <v>77</v>
      </c>
      <c r="G7" s="24">
        <v>1</v>
      </c>
      <c r="H7" s="16">
        <f t="shared" si="0"/>
        <v>400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30" s="2" customFormat="1" ht="27.95" customHeight="1">
      <c r="A8" s="31">
        <v>6</v>
      </c>
      <c r="B8" s="45" t="s">
        <v>39</v>
      </c>
      <c r="C8" s="7" t="s">
        <v>61</v>
      </c>
      <c r="D8" s="8" t="s">
        <v>85</v>
      </c>
      <c r="E8" s="8">
        <v>1</v>
      </c>
      <c r="F8" s="8" t="s">
        <v>12</v>
      </c>
      <c r="G8" s="24">
        <v>1500</v>
      </c>
      <c r="H8" s="16">
        <f t="shared" si="0"/>
        <v>1500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30" s="2" customFormat="1" ht="27.95" customHeight="1">
      <c r="A9" s="31">
        <v>7</v>
      </c>
      <c r="B9" s="46"/>
      <c r="C9" s="7" t="s">
        <v>62</v>
      </c>
      <c r="D9" s="8" t="s">
        <v>86</v>
      </c>
      <c r="E9" s="8">
        <v>1</v>
      </c>
      <c r="F9" s="8" t="s">
        <v>12</v>
      </c>
      <c r="G9" s="24">
        <v>2600</v>
      </c>
      <c r="H9" s="16">
        <f t="shared" si="0"/>
        <v>2600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30" s="2" customFormat="1" ht="42" customHeight="1">
      <c r="A10" s="31">
        <v>8</v>
      </c>
      <c r="B10" s="46"/>
      <c r="C10" s="8" t="s">
        <v>16</v>
      </c>
      <c r="D10" s="23" t="s">
        <v>49</v>
      </c>
      <c r="E10" s="8">
        <v>1</v>
      </c>
      <c r="F10" s="8" t="s">
        <v>14</v>
      </c>
      <c r="G10" s="32">
        <v>280</v>
      </c>
      <c r="H10" s="16">
        <f t="shared" si="0"/>
        <v>280</v>
      </c>
      <c r="I10" s="2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30" s="2" customFormat="1" ht="27.95" customHeight="1">
      <c r="A11" s="31">
        <v>10</v>
      </c>
      <c r="B11" s="46"/>
      <c r="C11" s="7" t="s">
        <v>17</v>
      </c>
      <c r="D11" s="8" t="s">
        <v>83</v>
      </c>
      <c r="E11" s="8">
        <v>1</v>
      </c>
      <c r="F11" s="8" t="s">
        <v>10</v>
      </c>
      <c r="G11" s="24">
        <v>4000</v>
      </c>
      <c r="H11" s="16">
        <f t="shared" si="0"/>
        <v>4000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30" s="2" customFormat="1" ht="27.95" customHeight="1">
      <c r="A12" s="31">
        <v>11</v>
      </c>
      <c r="B12" s="46"/>
      <c r="C12" s="7" t="s">
        <v>59</v>
      </c>
      <c r="D12" s="8" t="s">
        <v>50</v>
      </c>
      <c r="E12" s="8">
        <v>1</v>
      </c>
      <c r="F12" s="8" t="s">
        <v>10</v>
      </c>
      <c r="G12" s="24">
        <v>1500</v>
      </c>
      <c r="H12" s="16">
        <f t="shared" si="0"/>
        <v>1500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30" s="2" customFormat="1" ht="27.95" customHeight="1">
      <c r="A13" s="31">
        <v>12</v>
      </c>
      <c r="B13" s="46"/>
      <c r="C13" s="7" t="s">
        <v>33</v>
      </c>
      <c r="D13" s="22" t="s">
        <v>88</v>
      </c>
      <c r="E13" s="22">
        <v>300</v>
      </c>
      <c r="F13" s="22" t="s">
        <v>34</v>
      </c>
      <c r="G13" s="24">
        <v>4</v>
      </c>
      <c r="H13" s="16">
        <f t="shared" si="0"/>
        <v>1200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30" s="2" customFormat="1" ht="27.95" customHeight="1">
      <c r="A14" s="31">
        <v>13</v>
      </c>
      <c r="B14" s="46"/>
      <c r="C14" s="7" t="s">
        <v>32</v>
      </c>
      <c r="D14" s="8" t="s">
        <v>84</v>
      </c>
      <c r="E14" s="8">
        <v>1</v>
      </c>
      <c r="F14" s="8" t="s">
        <v>15</v>
      </c>
      <c r="G14" s="24">
        <v>1000</v>
      </c>
      <c r="H14" s="16">
        <f t="shared" si="0"/>
        <v>1000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30" s="38" customFormat="1" ht="19.25" customHeight="1">
      <c r="A15" s="36">
        <v>15</v>
      </c>
      <c r="B15" s="46"/>
      <c r="C15" s="7" t="s">
        <v>71</v>
      </c>
      <c r="D15" s="33" t="s">
        <v>79</v>
      </c>
      <c r="E15" s="8">
        <v>2</v>
      </c>
      <c r="F15" s="8" t="s">
        <v>35</v>
      </c>
      <c r="G15" s="24">
        <v>40</v>
      </c>
      <c r="H15" s="16" t="s">
        <v>80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30" s="2" customFormat="1" ht="19.149999999999999">
      <c r="A16" s="31">
        <v>16</v>
      </c>
      <c r="B16" s="47"/>
      <c r="C16" s="22" t="s">
        <v>45</v>
      </c>
      <c r="D16" s="29" t="s">
        <v>78</v>
      </c>
      <c r="E16" s="22">
        <v>100</v>
      </c>
      <c r="F16" s="22" t="s">
        <v>46</v>
      </c>
      <c r="G16" s="24">
        <v>4</v>
      </c>
      <c r="H16" s="16">
        <f t="shared" ref="H16:H18" si="1">E16*G16</f>
        <v>400</v>
      </c>
      <c r="I16" s="2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2" customFormat="1" ht="19.149999999999999">
      <c r="A17" s="31">
        <v>17</v>
      </c>
      <c r="B17" s="26"/>
      <c r="C17" s="22" t="s">
        <v>47</v>
      </c>
      <c r="D17" s="29" t="s">
        <v>48</v>
      </c>
      <c r="E17" s="22">
        <v>2</v>
      </c>
      <c r="F17" s="22" t="s">
        <v>34</v>
      </c>
      <c r="G17" s="27">
        <v>400</v>
      </c>
      <c r="H17" s="16">
        <f t="shared" si="1"/>
        <v>800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2" customFormat="1" ht="19.149999999999999">
      <c r="A18" s="31">
        <v>18</v>
      </c>
      <c r="B18" s="30"/>
      <c r="C18" s="8" t="s">
        <v>73</v>
      </c>
      <c r="D18" s="23" t="s">
        <v>74</v>
      </c>
      <c r="E18" s="8">
        <v>1</v>
      </c>
      <c r="F18" s="8" t="s">
        <v>68</v>
      </c>
      <c r="G18" s="32">
        <v>2000</v>
      </c>
      <c r="H18" s="16">
        <f t="shared" si="1"/>
        <v>2000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2" customFormat="1" ht="27" customHeight="1">
      <c r="A19" s="39" t="s">
        <v>18</v>
      </c>
      <c r="B19" s="39"/>
      <c r="C19" s="39"/>
      <c r="D19" s="39"/>
      <c r="E19" s="39"/>
      <c r="F19" s="39"/>
      <c r="G19" s="39"/>
      <c r="H19" s="18">
        <f>SUM(H4:H18)</f>
        <v>21060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" customFormat="1" ht="27" customHeight="1">
      <c r="A20" s="40" t="s">
        <v>36</v>
      </c>
      <c r="B20" s="40"/>
      <c r="C20" s="40"/>
      <c r="D20" s="40"/>
      <c r="E20" s="40"/>
      <c r="F20" s="40"/>
      <c r="G20" s="40"/>
      <c r="H20" s="4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" customFormat="1" ht="27" customHeight="1">
      <c r="A21" s="10">
        <v>1</v>
      </c>
      <c r="B21" s="42" t="s">
        <v>40</v>
      </c>
      <c r="C21" s="9" t="s">
        <v>20</v>
      </c>
      <c r="D21" s="10" t="s">
        <v>87</v>
      </c>
      <c r="E21" s="10">
        <v>1</v>
      </c>
      <c r="F21" s="10" t="s">
        <v>19</v>
      </c>
      <c r="G21" s="16">
        <v>2800</v>
      </c>
      <c r="H21" s="16">
        <f>E21*G21</f>
        <v>2800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" customFormat="1" ht="27" customHeight="1">
      <c r="A22" s="31">
        <v>2</v>
      </c>
      <c r="B22" s="42"/>
      <c r="C22" s="9" t="s">
        <v>21</v>
      </c>
      <c r="D22" s="10" t="s">
        <v>43</v>
      </c>
      <c r="E22" s="10">
        <v>1</v>
      </c>
      <c r="F22" s="10" t="s">
        <v>19</v>
      </c>
      <c r="G22" s="16">
        <v>3000</v>
      </c>
      <c r="H22" s="16">
        <f t="shared" ref="H22:H27" si="2">E22*G22</f>
        <v>3000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" customFormat="1" ht="30">
      <c r="A23" s="31">
        <v>3</v>
      </c>
      <c r="B23" s="42"/>
      <c r="C23" s="9" t="s">
        <v>22</v>
      </c>
      <c r="D23" s="9" t="s">
        <v>23</v>
      </c>
      <c r="E23" s="10">
        <v>1</v>
      </c>
      <c r="F23" s="10" t="s">
        <v>15</v>
      </c>
      <c r="G23" s="16">
        <v>4500</v>
      </c>
      <c r="H23" s="16">
        <f t="shared" si="2"/>
        <v>4500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" customFormat="1" ht="19.149999999999999">
      <c r="A24" s="31">
        <v>4</v>
      </c>
      <c r="B24" s="48" t="s">
        <v>37</v>
      </c>
      <c r="C24" s="9" t="s">
        <v>64</v>
      </c>
      <c r="D24" s="9" t="s">
        <v>65</v>
      </c>
      <c r="E24" s="30">
        <v>1</v>
      </c>
      <c r="F24" s="30" t="s">
        <v>63</v>
      </c>
      <c r="G24" s="16">
        <v>300</v>
      </c>
      <c r="H24" s="16">
        <f t="shared" si="2"/>
        <v>300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" customFormat="1" ht="19.149999999999999">
      <c r="A25" s="31">
        <v>5</v>
      </c>
      <c r="B25" s="49"/>
      <c r="C25" s="9" t="s">
        <v>66</v>
      </c>
      <c r="D25" s="9" t="s">
        <v>67</v>
      </c>
      <c r="E25" s="30">
        <v>6</v>
      </c>
      <c r="F25" s="30" t="s">
        <v>63</v>
      </c>
      <c r="G25" s="16">
        <v>300</v>
      </c>
      <c r="H25" s="16">
        <f t="shared" si="2"/>
        <v>1800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" customFormat="1" ht="19.149999999999999">
      <c r="A26" s="31">
        <v>6</v>
      </c>
      <c r="B26" s="49"/>
      <c r="C26" s="9" t="s">
        <v>69</v>
      </c>
      <c r="D26" s="9" t="s">
        <v>90</v>
      </c>
      <c r="E26" s="10">
        <v>4</v>
      </c>
      <c r="F26" s="10" t="s">
        <v>63</v>
      </c>
      <c r="G26" s="16">
        <v>500</v>
      </c>
      <c r="H26" s="16" t="s">
        <v>89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" customFormat="1" ht="19.149999999999999">
      <c r="A27" s="31">
        <v>7</v>
      </c>
      <c r="B27" s="50"/>
      <c r="C27" s="9" t="s">
        <v>70</v>
      </c>
      <c r="D27" s="9" t="s">
        <v>72</v>
      </c>
      <c r="E27" s="30">
        <v>1</v>
      </c>
      <c r="F27" s="30" t="s">
        <v>63</v>
      </c>
      <c r="G27" s="16">
        <v>500</v>
      </c>
      <c r="H27" s="16">
        <f t="shared" si="2"/>
        <v>500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2" customFormat="1" ht="27" customHeight="1">
      <c r="A28" s="39" t="s">
        <v>24</v>
      </c>
      <c r="B28" s="39"/>
      <c r="C28" s="39"/>
      <c r="D28" s="39"/>
      <c r="E28" s="39"/>
      <c r="F28" s="39"/>
      <c r="G28" s="39"/>
      <c r="H28" s="18">
        <f>SUM(H21:H27)</f>
        <v>12900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7" customHeight="1">
      <c r="A29" s="40" t="s">
        <v>25</v>
      </c>
      <c r="B29" s="40"/>
      <c r="C29" s="40"/>
      <c r="D29" s="40"/>
      <c r="E29" s="40"/>
      <c r="F29" s="40"/>
      <c r="G29" s="40"/>
      <c r="H29" s="40"/>
    </row>
    <row r="30" spans="1:25" ht="30.95" customHeight="1">
      <c r="A30" s="10">
        <v>1</v>
      </c>
      <c r="B30" s="43" t="s">
        <v>38</v>
      </c>
      <c r="C30" s="19" t="s">
        <v>41</v>
      </c>
      <c r="D30" s="9" t="s">
        <v>42</v>
      </c>
      <c r="E30" s="10">
        <v>1</v>
      </c>
      <c r="F30" s="10" t="s">
        <v>10</v>
      </c>
      <c r="G30" s="20">
        <v>500</v>
      </c>
      <c r="H30" s="21">
        <f>E30*G30</f>
        <v>500</v>
      </c>
    </row>
    <row r="31" spans="1:25" ht="36.950000000000003" customHeight="1">
      <c r="A31" s="36">
        <v>2</v>
      </c>
      <c r="B31" s="43"/>
      <c r="C31" s="19" t="s">
        <v>26</v>
      </c>
      <c r="D31" s="9" t="s">
        <v>81</v>
      </c>
      <c r="E31" s="10">
        <v>1</v>
      </c>
      <c r="F31" s="10" t="s">
        <v>14</v>
      </c>
      <c r="G31" s="20">
        <v>4000</v>
      </c>
      <c r="H31" s="21">
        <f t="shared" ref="H31:H33" si="3">E31*G31</f>
        <v>4000</v>
      </c>
    </row>
    <row r="32" spans="1:25" ht="27" customHeight="1">
      <c r="A32" s="36">
        <v>3</v>
      </c>
      <c r="B32" s="43" t="s">
        <v>39</v>
      </c>
      <c r="C32" s="19" t="s">
        <v>27</v>
      </c>
      <c r="D32" s="10" t="s">
        <v>44</v>
      </c>
      <c r="E32" s="10">
        <v>1</v>
      </c>
      <c r="F32" s="10" t="s">
        <v>14</v>
      </c>
      <c r="G32" s="20">
        <v>4500</v>
      </c>
      <c r="H32" s="21">
        <f>E32*G32</f>
        <v>4500</v>
      </c>
    </row>
    <row r="33" spans="1:8" ht="29.1" customHeight="1">
      <c r="A33" s="36">
        <v>4</v>
      </c>
      <c r="B33" s="43"/>
      <c r="C33" s="19" t="s">
        <v>52</v>
      </c>
      <c r="D33" s="9" t="s">
        <v>82</v>
      </c>
      <c r="E33" s="36">
        <v>1</v>
      </c>
      <c r="F33" s="36" t="s">
        <v>14</v>
      </c>
      <c r="G33" s="20">
        <v>4000</v>
      </c>
      <c r="H33" s="21">
        <f t="shared" si="3"/>
        <v>4000</v>
      </c>
    </row>
    <row r="34" spans="1:8" ht="27" customHeight="1">
      <c r="A34" s="39" t="s">
        <v>28</v>
      </c>
      <c r="B34" s="39"/>
      <c r="C34" s="39"/>
      <c r="D34" s="39"/>
      <c r="E34" s="39"/>
      <c r="F34" s="39"/>
      <c r="G34" s="39"/>
      <c r="H34" s="18">
        <f>SUM(H30:H33)</f>
        <v>13000</v>
      </c>
    </row>
    <row r="35" spans="1:8" ht="27" customHeight="1">
      <c r="A35" s="40" t="s">
        <v>53</v>
      </c>
      <c r="B35" s="40"/>
      <c r="C35" s="40"/>
      <c r="D35" s="40"/>
      <c r="E35" s="40"/>
      <c r="F35" s="40"/>
      <c r="G35" s="40"/>
      <c r="H35" s="40"/>
    </row>
    <row r="36" spans="1:8" s="28" customFormat="1" ht="27" customHeight="1">
      <c r="A36" s="34">
        <v>1</v>
      </c>
      <c r="B36" s="34" t="s">
        <v>54</v>
      </c>
      <c r="C36" s="34"/>
      <c r="D36" s="34" t="s">
        <v>55</v>
      </c>
      <c r="E36" s="34">
        <v>1</v>
      </c>
      <c r="F36" s="34" t="s">
        <v>57</v>
      </c>
      <c r="G36" s="34">
        <v>23482</v>
      </c>
      <c r="H36" s="35">
        <f>E36*G36</f>
        <v>23482</v>
      </c>
    </row>
    <row r="37" spans="1:8" ht="27" customHeight="1">
      <c r="A37" s="39" t="s">
        <v>56</v>
      </c>
      <c r="B37" s="39"/>
      <c r="C37" s="39"/>
      <c r="D37" s="39"/>
      <c r="E37" s="39"/>
      <c r="F37" s="39"/>
      <c r="G37" s="39"/>
      <c r="H37" s="18">
        <f>SUM(H36)</f>
        <v>23482</v>
      </c>
    </row>
    <row r="38" spans="1:8" ht="27" customHeight="1">
      <c r="A38" s="39" t="s">
        <v>6</v>
      </c>
      <c r="B38" s="39"/>
      <c r="C38" s="39"/>
      <c r="D38" s="39"/>
      <c r="E38" s="39"/>
      <c r="F38" s="39"/>
      <c r="G38" s="39"/>
      <c r="H38" s="18">
        <f>SUM(H19+H28+H34+H37)</f>
        <v>70442</v>
      </c>
    </row>
    <row r="39" spans="1:8" ht="27" customHeight="1">
      <c r="A39" s="39" t="s">
        <v>29</v>
      </c>
      <c r="B39" s="39"/>
      <c r="C39" s="39"/>
      <c r="D39" s="39"/>
      <c r="E39" s="39"/>
      <c r="F39" s="39"/>
      <c r="G39" s="25"/>
      <c r="H39" s="18">
        <f>SUM(H38*0.1)</f>
        <v>7044.2000000000007</v>
      </c>
    </row>
    <row r="40" spans="1:8" ht="27" customHeight="1">
      <c r="A40" s="39" t="s">
        <v>30</v>
      </c>
      <c r="B40" s="39"/>
      <c r="C40" s="39"/>
      <c r="D40" s="39"/>
      <c r="E40" s="39"/>
      <c r="F40" s="39"/>
      <c r="G40" s="25"/>
      <c r="H40" s="18">
        <f>SUM((H38+H39)*0.06)</f>
        <v>4649.1719999999996</v>
      </c>
    </row>
    <row r="41" spans="1:8" ht="36" customHeight="1">
      <c r="A41" s="44" t="s">
        <v>6</v>
      </c>
      <c r="B41" s="44"/>
      <c r="C41" s="44"/>
      <c r="D41" s="44"/>
      <c r="E41" s="44"/>
      <c r="F41" s="44"/>
      <c r="G41" s="44"/>
      <c r="H41" s="12">
        <f>SUM(H38:H40)</f>
        <v>82135.372000000003</v>
      </c>
    </row>
    <row r="42" spans="1:8" ht="19.149999999999999" customHeight="1">
      <c r="A42" s="41"/>
      <c r="B42" s="41"/>
      <c r="C42" s="41"/>
      <c r="D42" s="41"/>
      <c r="E42" s="41"/>
      <c r="F42" s="41"/>
      <c r="G42" s="41"/>
      <c r="H42" s="41"/>
    </row>
    <row r="43" spans="1:8" ht="30" customHeight="1">
      <c r="G43" s="13"/>
    </row>
    <row r="44" spans="1:8" ht="30" customHeight="1">
      <c r="G44" s="13"/>
    </row>
    <row r="45" spans="1:8" ht="30" customHeight="1">
      <c r="G45" s="13"/>
    </row>
    <row r="46" spans="1:8" ht="30" customHeight="1">
      <c r="G46" s="13"/>
    </row>
    <row r="47" spans="1:8" ht="30" customHeight="1">
      <c r="G47" s="13"/>
    </row>
    <row r="48" spans="1:8" ht="30" customHeight="1">
      <c r="G48" s="13"/>
    </row>
    <row r="49" spans="7:7" ht="30" customHeight="1">
      <c r="G49" s="13"/>
    </row>
    <row r="50" spans="7:7">
      <c r="G50" s="13"/>
    </row>
    <row r="51" spans="7:7">
      <c r="G51" s="13"/>
    </row>
    <row r="52" spans="7:7">
      <c r="G52" s="13"/>
    </row>
    <row r="53" spans="7:7">
      <c r="G53" s="13"/>
    </row>
    <row r="54" spans="7:7">
      <c r="G54" s="13"/>
    </row>
    <row r="55" spans="7:7">
      <c r="G55" s="13"/>
    </row>
    <row r="56" spans="7:7">
      <c r="G56" s="13"/>
    </row>
    <row r="57" spans="7:7">
      <c r="G57" s="13"/>
    </row>
  </sheetData>
  <mergeCells count="21">
    <mergeCell ref="B4:B7"/>
    <mergeCell ref="B24:B27"/>
    <mergeCell ref="B8:B16"/>
    <mergeCell ref="A1:H1"/>
    <mergeCell ref="A2:B2"/>
    <mergeCell ref="A3:H3"/>
    <mergeCell ref="A19:G19"/>
    <mergeCell ref="A20:H20"/>
    <mergeCell ref="A28:G28"/>
    <mergeCell ref="A29:H29"/>
    <mergeCell ref="A42:H42"/>
    <mergeCell ref="B21:B23"/>
    <mergeCell ref="B30:B31"/>
    <mergeCell ref="B32:B33"/>
    <mergeCell ref="A34:G34"/>
    <mergeCell ref="A38:G38"/>
    <mergeCell ref="A39:F39"/>
    <mergeCell ref="A40:F40"/>
    <mergeCell ref="A41:G41"/>
    <mergeCell ref="A35:H35"/>
    <mergeCell ref="A37:G37"/>
  </mergeCells>
  <phoneticPr fontId="16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331725856@qq.com</dc:creator>
  <cp:lastModifiedBy>王凤雨</cp:lastModifiedBy>
  <dcterms:created xsi:type="dcterms:W3CDTF">2020-09-26T04:35:00Z</dcterms:created>
  <dcterms:modified xsi:type="dcterms:W3CDTF">2020-10-16T03:59:12Z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2052-2.6.1.4274</vt:lpwstr>
  </property>
</Properties>
</file>