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<sst xmlns="http://schemas.openxmlformats.org/spreadsheetml/2006/main" count="57" uniqueCount="57">
  <si>
    <t>【借款报销单】</t>
  </si>
  <si>
    <t>团号： HMEA-221025-BDD726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</si>
  <si>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</si>
  <si>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</si>
  <si>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</si>
  <si>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</si>
  <si>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</si>
  <si>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</si>
  <si>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</si>
  <si>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</si>
  <si>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</si>
  <si>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</si>
  <si>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</si>
  <si>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</si>
  <si>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</si>
  <si>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</si>
  <si>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</si>
  <si>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</si>
  <si>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</si>
  <si>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</si>
  <si>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</si>
  <si>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</si>
  <si>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</si>
  <si>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</si>
  <si>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</si>
  <si>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蛋糕</t>
  </si>
  <si>
    <t>需提供刷卡联、菜单（小票）</t>
  </si>
  <si>
    <t>水果</t>
  </si>
  <si>
    <t>咖啡</t>
  </si>
  <si>
    <t>活动餐费合计</t>
  </si>
  <si>
    <t>现地采买费用</t>
  </si>
  <si>
    <t>收纳盒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</si>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</sst>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16" workbookViewId="0">
      <selection activeCell="O44" sqref="O44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680</v>
      </c>
      <c r="G20" s="15">
        <v>0</v>
      </c>
      <c r="H20" s="15">
        <f>F20+G20</f>
        <v>680</v>
      </c>
      <c r="I20" s="46" t="s">
        <v>25</v>
      </c>
      <c r="J20" s="51" t="s">
        <v>26</v>
      </c>
    </row>
    <row r="21" customHeight="1" spans="1:10">
      <c r="A21" s="13"/>
      <c r="B21" s="14"/>
      <c r="C21" s="15"/>
      <c r="D21" s="16"/>
      <c r="E21" s="15"/>
      <c r="F21" s="15">
        <v>685</v>
      </c>
      <c r="G21" s="15">
        <v>0</v>
      </c>
      <c r="H21" s="15">
        <f>F21+G21</f>
        <v>685</v>
      </c>
      <c r="I21" s="46" t="s">
        <v>27</v>
      </c>
      <c r="J21" s="52"/>
    </row>
    <row r="22" customHeight="1" spans="1:10">
      <c r="A22" s="13"/>
      <c r="B22" s="14"/>
      <c r="C22" s="15"/>
      <c r="D22" s="16"/>
      <c r="E22" s="15"/>
      <c r="F22" s="15">
        <v>769</v>
      </c>
      <c r="G22" s="15">
        <v>0</v>
      </c>
      <c r="H22" s="15">
        <f>F22+G22</f>
        <v>769</v>
      </c>
      <c r="I22" s="46" t="s">
        <v>28</v>
      </c>
      <c r="J22" s="52"/>
    </row>
    <row r="23" s="1" customFormat="1" customHeight="1" spans="1:10">
      <c r="A23" s="17"/>
      <c r="B23" s="18" t="s">
        <v>29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2134</v>
      </c>
      <c r="G23" s="19">
        <f>SUM(G20:G22)</f>
        <v>0</v>
      </c>
      <c r="H23" s="19">
        <f>SUM(H20:H22)</f>
        <v>2134</v>
      </c>
      <c r="I23" s="49"/>
      <c r="J23" s="53"/>
    </row>
    <row r="24" customHeight="1" spans="1:10">
      <c r="A24" s="20">
        <v>5</v>
      </c>
      <c r="B24" s="21" t="s">
        <v>30</v>
      </c>
      <c r="C24" s="22">
        <v>0</v>
      </c>
      <c r="D24" s="23"/>
      <c r="E24" s="22">
        <f>C24*D24</f>
        <v>0</v>
      </c>
      <c r="F24" s="15">
        <v>90</v>
      </c>
      <c r="G24" s="15">
        <v>0</v>
      </c>
      <c r="H24" s="15">
        <f>F24+G24</f>
        <v>90</v>
      </c>
      <c r="I24" s="46" t="s">
        <v>31</v>
      </c>
      <c r="J24" s="47" t="s">
        <v>32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33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90</v>
      </c>
      <c r="G27" s="19">
        <f>SUM(G24:G26)</f>
        <v>0</v>
      </c>
      <c r="H27" s="19">
        <f>SUM(H24:H26)</f>
        <v>90</v>
      </c>
      <c r="I27" s="49"/>
      <c r="J27" s="50"/>
    </row>
    <row r="28" customHeight="1" spans="1:10">
      <c r="A28" s="13">
        <v>6</v>
      </c>
      <c r="B28" s="14" t="s">
        <v>34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35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36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37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38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39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40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41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42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43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44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45</v>
      </c>
      <c r="C44" s="32">
        <v>0</v>
      </c>
      <c r="D44" s="20"/>
      <c r="E44" s="32">
        <f>C44*D44</f>
        <v>0</v>
      </c>
      <c r="F44" s="15">
        <v>0</v>
      </c>
      <c r="G44" s="15">
        <v>0</v>
      </c>
      <c r="H44" s="15">
        <f t="shared" ref="H44:H49" si="10">F44+G44</f>
        <v>0</v>
      </c>
      <c r="I44" s="46"/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46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0</v>
      </c>
      <c r="G50" s="19">
        <f>SUM(G44:G48)</f>
        <v>0</v>
      </c>
      <c r="H50" s="19">
        <f>SUM(H44:H48)</f>
        <v>0</v>
      </c>
      <c r="I50" s="49"/>
      <c r="J50" s="56"/>
    </row>
    <row r="51" customHeight="1" spans="1:10">
      <c r="A51" s="17"/>
      <c r="B51" s="18" t="s">
        <v>47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2224</v>
      </c>
      <c r="G51" s="19">
        <f t="shared" si="12"/>
        <v>0</v>
      </c>
      <c r="H51" s="19">
        <f t="shared" si="12"/>
        <v>2224</v>
      </c>
      <c r="I51" s="49"/>
      <c r="J51" s="57"/>
    </row>
    <row r="55" customHeight="1" spans="1:9">
      <c r="A55" s="37" t="s">
        <v>48</v>
      </c>
      <c r="B55" s="38"/>
      <c r="C55" s="39" t="s">
        <v>49</v>
      </c>
      <c r="D55" s="39"/>
      <c r="E55" s="39" t="s">
        <v>50</v>
      </c>
      <c r="F55" s="39"/>
      <c r="G55" s="39" t="s">
        <v>51</v>
      </c>
      <c r="H55" s="39"/>
      <c r="I55" s="58" t="s">
        <v>52</v>
      </c>
    </row>
    <row r="56" customHeight="1" spans="1:9">
      <c r="A56" s="40">
        <f>E51</f>
        <v>0</v>
      </c>
      <c r="B56" s="41"/>
      <c r="C56" s="41">
        <f>H51</f>
        <v>2224</v>
      </c>
      <c r="D56" s="41"/>
      <c r="E56" s="41">
        <f>F51</f>
        <v>2224</v>
      </c>
      <c r="F56" s="41"/>
      <c r="G56" s="41">
        <f>G51</f>
        <v>0</v>
      </c>
      <c r="H56" s="41"/>
      <c r="I56" s="59">
        <f>A56-C56</f>
        <v>-2224</v>
      </c>
    </row>
    <row r="58" customHeight="1" spans="1:9">
      <c r="A58" s="42" t="s">
        <v>53</v>
      </c>
      <c r="B58" s="43"/>
      <c r="C58" s="44" t="s">
        <v>54</v>
      </c>
      <c r="D58" s="42"/>
      <c r="E58" s="42" t="s">
        <v>55</v>
      </c>
      <c r="F58" s="42"/>
      <c r="G58" s="42" t="s">
        <v>56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2022-10-30T03:29:02Z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