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<sst xmlns="http://schemas.openxmlformats.org/spreadsheetml/2006/main" count="89">
  <si>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</si>
  <si>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</si>
  <si>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</si>
  <si>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</si>
  <si>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</si>
  <si>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</si>
  <si>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</si>
  <si>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</si>
  <si>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</si>
  <si>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</si>
  <si>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</si>
  <si>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</si>
  <si>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</si>
  <si>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</si>
  <si>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</si>
  <si>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</si>
  <si>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</si>
  <si>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</si>
  <si>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</si>
  <si>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</si>
  <si>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</si>
  <si>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</si>
  <si>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</si>
  <si>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</si>
  <si>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</si>
  <si>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</si>
  <si>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</si>
  <si>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</si>
  <si>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</si>
  <si>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</si>
  <si>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</si>
  <si>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</si>
  <si>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</si>
  <si>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</si>
  <si>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</si>
  <si>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</si>
  <si>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</si>
  <si>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</si>
  <si>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</si>
  <si>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</si>
  <si>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团号：HMOA-190109-SXY617</t>
  </si>
  <si>
    <t>会议日期：2019.1.9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</si>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</sst>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[Red]#,##0.00"/>
    <numFmt numFmtId="42" formatCode="_ &quot;￥&quot;* #,##0_ ;_ &quot;￥&quot;* \-#,##0_ ;_ &quot;￥&quot;* &quot;-&quot;_ ;_ @_ "/>
    <numFmt numFmtId="177" formatCode="0.00_);[Red]\(0.00\)"/>
    <numFmt numFmtId="178" formatCode="#,##0.00_ "/>
    <numFmt numFmtId="179" formatCode="0.00_ 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2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30" borderId="22" applyNumberFormat="0" applyAlignment="0" applyProtection="0">
      <alignment vertical="center"/>
    </xf>
    <xf numFmtId="0" fontId="24" fillId="30" borderId="19" applyNumberFormat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7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6" fontId="9" fillId="0" borderId="2" xfId="50" applyNumberFormat="1" applyFont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7" fontId="8" fillId="6" borderId="6" xfId="50" applyNumberFormat="1" applyFont="1" applyFill="1" applyBorder="1" applyAlignment="1">
      <alignment horizontal="center" vertical="center"/>
    </xf>
    <xf numFmtId="177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6" fontId="9" fillId="0" borderId="6" xfId="50" applyNumberFormat="1" applyFont="1" applyBorder="1" applyAlignment="1">
      <alignment horizontal="center" vertical="center"/>
    </xf>
    <xf numFmtId="176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8" fontId="8" fillId="0" borderId="0" xfId="50" applyNumberFormat="1" applyFont="1" applyBorder="1" applyAlignment="1">
      <alignment horizontal="left" vertical="center"/>
    </xf>
    <xf numFmtId="179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5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6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7"/>
    </row>
    <row r="7" ht="20.1" customHeight="1" spans="2:11">
      <c r="B7" s="59"/>
      <c r="C7" s="60"/>
      <c r="D7" s="61" t="s">
        <v>9</v>
      </c>
      <c r="E7" s="61"/>
      <c r="F7" s="62">
        <v>9.27</v>
      </c>
      <c r="G7" s="62"/>
      <c r="H7" s="61" t="s">
        <v>10</v>
      </c>
      <c r="I7" s="88"/>
      <c r="J7" s="89">
        <v>43370</v>
      </c>
      <c r="K7" s="87"/>
    </row>
    <row r="8" ht="20.1" customHeight="1" spans="2:11">
      <c r="B8" s="63"/>
      <c r="C8" s="64"/>
      <c r="D8" s="65"/>
      <c r="E8" s="65"/>
      <c r="F8" s="66"/>
      <c r="G8" s="66"/>
      <c r="H8" s="65" t="s">
        <v>11</v>
      </c>
      <c r="I8" s="90"/>
      <c r="J8" s="91" t="s">
        <v>12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13</v>
      </c>
      <c r="C10" s="69"/>
      <c r="D10" s="70" t="s">
        <v>14</v>
      </c>
      <c r="E10" s="70" t="s">
        <v>15</v>
      </c>
      <c r="F10" s="71"/>
      <c r="G10" s="72" t="s">
        <v>16</v>
      </c>
      <c r="H10" s="71" t="s">
        <v>17</v>
      </c>
      <c r="I10" s="70" t="s">
        <v>18</v>
      </c>
      <c r="J10" s="71"/>
      <c r="K10" s="72" t="s">
        <v>19</v>
      </c>
    </row>
    <row r="11" spans="2:11">
      <c r="B11" s="73">
        <v>1</v>
      </c>
      <c r="C11" s="74"/>
      <c r="D11" s="75" t="s">
        <v>20</v>
      </c>
      <c r="E11" s="76" t="s">
        <v>21</v>
      </c>
      <c r="F11" s="76"/>
      <c r="G11" s="77">
        <v>0</v>
      </c>
      <c r="H11" s="77">
        <f ca="1" t="shared" ref="H11:H17" si="0">G11</f>
        <v>0</v>
      </c>
      <c r="I11" s="93">
        <v>0</v>
      </c>
      <c r="J11" s="94"/>
      <c r="K11" s="95" t="s">
        <v>22</v>
      </c>
    </row>
    <row r="12" spans="2:11">
      <c r="B12" s="73">
        <v>2</v>
      </c>
      <c r="C12" s="74"/>
      <c r="D12" s="75"/>
      <c r="E12" s="76" t="s">
        <v>21</v>
      </c>
      <c r="F12" s="76"/>
      <c r="G12" s="77">
        <v>0</v>
      </c>
      <c r="H12" s="77">
        <f ca="1" t="shared" si="0"/>
        <v>0</v>
      </c>
      <c r="I12" s="93">
        <v>0</v>
      </c>
      <c r="J12" s="94"/>
      <c r="K12" s="95" t="s">
        <v>23</v>
      </c>
    </row>
    <row r="13" spans="2:11">
      <c r="B13" s="73">
        <v>3</v>
      </c>
      <c r="C13" s="74"/>
      <c r="D13" s="75"/>
      <c r="E13" s="73" t="s">
        <v>24</v>
      </c>
      <c r="F13" s="74"/>
      <c r="G13" s="77">
        <v>0</v>
      </c>
      <c r="H13" s="77">
        <f ca="1" t="shared" si="0"/>
        <v>0</v>
      </c>
      <c r="I13" s="93">
        <v>0</v>
      </c>
      <c r="J13" s="94"/>
      <c r="K13" s="95"/>
    </row>
    <row r="14" spans="2:11">
      <c r="B14" s="73">
        <v>4</v>
      </c>
      <c r="C14" s="74"/>
      <c r="D14" s="75"/>
      <c r="E14" s="73" t="s">
        <v>24</v>
      </c>
      <c r="F14" s="74"/>
      <c r="G14" s="77">
        <v>0</v>
      </c>
      <c r="H14" s="77">
        <f ca="1" t="shared" si="0"/>
        <v>0</v>
      </c>
      <c r="I14" s="93">
        <v>0</v>
      </c>
      <c r="J14" s="94"/>
      <c r="K14" s="95"/>
    </row>
    <row r="15" spans="2:11">
      <c r="B15" s="73">
        <v>5</v>
      </c>
      <c r="C15" s="74"/>
      <c r="D15" s="78" t="s">
        <v>25</v>
      </c>
      <c r="E15" s="76" t="s">
        <v>26</v>
      </c>
      <c r="F15" s="76"/>
      <c r="G15" s="77">
        <v>0</v>
      </c>
      <c r="H15" s="77">
        <f ca="1" t="shared" si="0"/>
        <v>0</v>
      </c>
      <c r="I15" s="93">
        <v>0</v>
      </c>
      <c r="J15" s="94"/>
      <c r="K15" s="95"/>
    </row>
    <row r="16" ht="20.1" customHeight="1" spans="2:11">
      <c r="B16" s="73">
        <v>6</v>
      </c>
      <c r="C16" s="74"/>
      <c r="D16" s="75"/>
      <c r="E16" s="76"/>
      <c r="F16" s="76"/>
      <c r="G16" s="77">
        <f ca="1" t="shared" ref="G16:G17" si="1">H16+I16</f>
        <v>0</v>
      </c>
      <c r="H16" s="77">
        <f ca="1" t="shared" si="0"/>
        <v>0</v>
      </c>
      <c r="I16" s="93">
        <v>0</v>
      </c>
      <c r="J16" s="94"/>
      <c r="K16" s="96"/>
    </row>
    <row r="17" ht="20.1" customHeight="1" spans="2:11">
      <c r="B17" s="73">
        <v>7</v>
      </c>
      <c r="C17" s="74"/>
      <c r="D17" s="79"/>
      <c r="E17" s="76"/>
      <c r="F17" s="76"/>
      <c r="G17" s="77">
        <f ca="1" t="shared" si="1"/>
        <v>0</v>
      </c>
      <c r="H17" s="77">
        <f ca="1" t="shared" si="0"/>
        <v>0</v>
      </c>
      <c r="I17" s="93">
        <v>0</v>
      </c>
      <c r="J17" s="94"/>
      <c r="K17" s="96"/>
    </row>
    <row r="18" ht="20.1" customHeight="1" spans="2:11">
      <c r="B18" s="70" t="s">
        <v>27</v>
      </c>
      <c r="C18" s="80"/>
      <c r="D18" s="80"/>
      <c r="E18" s="80"/>
      <c r="F18" s="71"/>
      <c r="G18" s="81">
        <f>SUM(G11:G14)</f>
        <v>0</v>
      </c>
      <c r="H18" s="81">
        <f ca="1">SUM(H11:H15)</f>
        <v>0</v>
      </c>
      <c r="I18" s="97">
        <f>SUM(I11:J17)</f>
        <v>0</v>
      </c>
      <c r="J18" s="98"/>
      <c r="K18" s="99"/>
    </row>
    <row r="19" ht="20.1" customHeight="1" spans="2:11">
      <c r="B19" s="67"/>
      <c r="C19" s="67"/>
      <c r="D19" s="67"/>
      <c r="E19" s="67"/>
      <c r="F19" s="67"/>
      <c r="G19" s="67"/>
      <c r="H19" s="67"/>
      <c r="I19" s="67"/>
      <c r="J19" s="100"/>
      <c r="K19" s="67"/>
    </row>
    <row r="20" ht="20.1" customHeight="1" spans="2:11">
      <c r="B20" s="72" t="s">
        <v>17</v>
      </c>
      <c r="C20" s="72"/>
      <c r="D20" s="72"/>
      <c r="E20" s="72"/>
      <c r="F20" s="72"/>
      <c r="G20" s="72" t="s">
        <v>28</v>
      </c>
      <c r="H20" s="72"/>
      <c r="I20" s="72"/>
      <c r="J20" s="72"/>
      <c r="K20" s="72" t="s">
        <v>29</v>
      </c>
    </row>
    <row r="21" ht="20.1" customHeight="1" spans="2:11">
      <c r="B21" s="82">
        <f ca="1">H18</f>
        <v>0</v>
      </c>
      <c r="C21" s="82"/>
      <c r="D21" s="82"/>
      <c r="E21" s="82"/>
      <c r="F21" s="82"/>
      <c r="G21" s="82">
        <f>I18</f>
        <v>0</v>
      </c>
      <c r="H21" s="82"/>
      <c r="I21" s="82"/>
      <c r="J21" s="82"/>
      <c r="K21" s="101">
        <f ca="1">SUM(B21:J21)</f>
        <v>0</v>
      </c>
    </row>
    <row r="22" ht="20.1" customHeight="1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ht="20.1" customHeight="1" spans="2:11">
      <c r="B23" s="67" t="s">
        <v>30</v>
      </c>
      <c r="C23" s="67"/>
      <c r="D23" s="67"/>
      <c r="E23" s="67"/>
      <c r="F23" s="67" t="s">
        <v>31</v>
      </c>
      <c r="G23" s="67" t="s">
        <v>32</v>
      </c>
      <c r="H23" s="67"/>
      <c r="I23" s="67"/>
      <c r="J23" s="67" t="s">
        <v>33</v>
      </c>
      <c r="K23" s="67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5"/>
      <c r="C28" s="56"/>
      <c r="D28" s="57" t="s">
        <v>1</v>
      </c>
      <c r="E28" s="57"/>
      <c r="F28" s="58" t="str">
        <f>F5</f>
        <v>姚艺婷</v>
      </c>
      <c r="G28" s="58"/>
      <c r="H28" s="57" t="s">
        <v>3</v>
      </c>
      <c r="I28" s="56"/>
      <c r="J28" s="58" t="str">
        <f>J5</f>
        <v>助理</v>
      </c>
      <c r="K28" s="86"/>
    </row>
    <row r="29" ht="20.1" customHeight="1" spans="2:11">
      <c r="B29" s="59"/>
      <c r="C29" s="60"/>
      <c r="D29" s="61" t="s">
        <v>5</v>
      </c>
      <c r="E29" s="61"/>
      <c r="F29" s="62" t="s">
        <v>6</v>
      </c>
      <c r="G29" s="62"/>
      <c r="H29" s="61" t="s">
        <v>7</v>
      </c>
      <c r="I29" s="60"/>
      <c r="J29" s="62" t="str">
        <f>J6</f>
        <v>上海事业部</v>
      </c>
      <c r="K29" s="87"/>
    </row>
    <row r="30" ht="20.1" customHeight="1" spans="2:11">
      <c r="B30" s="59"/>
      <c r="C30" s="60"/>
      <c r="D30" s="61" t="s">
        <v>9</v>
      </c>
      <c r="E30" s="61"/>
      <c r="F30" s="62">
        <f>F7</f>
        <v>9.27</v>
      </c>
      <c r="G30" s="62"/>
      <c r="H30" s="61" t="s">
        <v>10</v>
      </c>
      <c r="I30" s="88"/>
      <c r="J30" s="89">
        <f>J7</f>
        <v>43370</v>
      </c>
      <c r="K30" s="87"/>
    </row>
    <row r="31" ht="20.1" customHeight="1" spans="2:11">
      <c r="B31" s="63"/>
      <c r="C31" s="64"/>
      <c r="D31" s="65"/>
      <c r="E31" s="65"/>
      <c r="F31" s="66"/>
      <c r="G31" s="66"/>
      <c r="H31" s="65" t="s">
        <v>11</v>
      </c>
      <c r="I31" s="90"/>
      <c r="J31" s="66" t="str">
        <f>J8</f>
        <v>HMOA-181218-SXY603</v>
      </c>
      <c r="K31" s="92"/>
    </row>
    <row r="32" ht="20.1" customHeight="1"/>
    <row r="33" ht="20.1" customHeight="1" spans="2:11">
      <c r="B33" s="76"/>
      <c r="C33" s="76"/>
      <c r="D33" s="83" t="s">
        <v>35</v>
      </c>
      <c r="E33" s="76" t="s">
        <v>36</v>
      </c>
      <c r="F33" s="76"/>
      <c r="G33" s="77" t="s">
        <v>37</v>
      </c>
      <c r="H33" s="77" t="s">
        <v>38</v>
      </c>
      <c r="I33" s="77" t="s">
        <v>27</v>
      </c>
      <c r="J33" s="77"/>
      <c r="K33" s="102" t="s">
        <v>19</v>
      </c>
    </row>
    <row r="34" spans="2:11">
      <c r="B34" s="76">
        <v>1</v>
      </c>
      <c r="C34" s="76"/>
      <c r="D34" s="83" t="s">
        <v>6</v>
      </c>
      <c r="E34" s="76">
        <v>9.27</v>
      </c>
      <c r="F34" s="76"/>
      <c r="G34" s="77">
        <v>100</v>
      </c>
      <c r="H34" s="77">
        <v>1</v>
      </c>
      <c r="I34" s="93">
        <f>G34*H34</f>
        <v>100</v>
      </c>
      <c r="J34" s="94"/>
      <c r="K34" s="102">
        <f>E34</f>
        <v>9.27</v>
      </c>
    </row>
    <row r="35" ht="20.1" customHeight="1" spans="2:11">
      <c r="B35" s="76">
        <v>2</v>
      </c>
      <c r="C35" s="76"/>
      <c r="D35" s="83"/>
      <c r="E35" s="76"/>
      <c r="F35" s="76"/>
      <c r="G35" s="77"/>
      <c r="H35" s="77"/>
      <c r="I35" s="93"/>
      <c r="J35" s="94"/>
      <c r="K35" s="102"/>
    </row>
    <row r="36" ht="20.1" customHeight="1" spans="2:11">
      <c r="B36" s="76">
        <v>3</v>
      </c>
      <c r="C36" s="76"/>
      <c r="D36" s="84"/>
      <c r="E36" s="76"/>
      <c r="F36" s="76"/>
      <c r="G36" s="77"/>
      <c r="H36" s="77"/>
      <c r="I36" s="93"/>
      <c r="J36" s="94"/>
      <c r="K36" s="95"/>
    </row>
    <row r="37" ht="20.1" customHeight="1" spans="2:11">
      <c r="B37" s="70" t="s">
        <v>27</v>
      </c>
      <c r="C37" s="80"/>
      <c r="D37" s="80"/>
      <c r="E37" s="80"/>
      <c r="F37" s="71"/>
      <c r="G37" s="81"/>
      <c r="H37" s="81"/>
      <c r="I37" s="97">
        <f>SUM(I34:J36)</f>
        <v>100</v>
      </c>
      <c r="J37" s="98"/>
      <c r="K37" s="99"/>
    </row>
    <row r="38" ht="20.1" customHeight="1" spans="2:11">
      <c r="B38" s="67" t="s">
        <v>30</v>
      </c>
      <c r="C38" s="67"/>
      <c r="D38" s="67"/>
      <c r="E38" s="67"/>
      <c r="F38" s="67" t="s">
        <v>31</v>
      </c>
      <c r="G38" s="67" t="s">
        <v>32</v>
      </c>
      <c r="H38" s="67"/>
      <c r="I38" s="67"/>
      <c r="J38" s="67" t="s">
        <v>33</v>
      </c>
      <c r="K38" s="6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workbookViewId="0">
      <selection activeCell="I9" sqref="I9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59</v>
      </c>
      <c r="C17" s="23">
        <v>0</v>
      </c>
      <c r="D17" s="21">
        <v>0</v>
      </c>
      <c r="E17" s="23">
        <f>C17*D17</f>
        <v>0</v>
      </c>
      <c r="F17" s="15">
        <v>5349</v>
      </c>
      <c r="G17" s="15">
        <v>0</v>
      </c>
      <c r="H17" s="15">
        <f>F17+G17</f>
        <v>5349</v>
      </c>
      <c r="I17" s="39" t="s">
        <v>60</v>
      </c>
      <c r="J17" s="44" t="s">
        <v>61</v>
      </c>
    </row>
    <row r="18" customHeight="1" spans="1:10">
      <c r="A18" s="27"/>
      <c r="B18" s="28"/>
      <c r="C18" s="29"/>
      <c r="D18" s="27"/>
      <c r="E18" s="29"/>
      <c r="F18" s="15">
        <v>2368</v>
      </c>
      <c r="G18" s="15">
        <v>0</v>
      </c>
      <c r="H18" s="15">
        <f>F18+G18</f>
        <v>2368</v>
      </c>
      <c r="I18" s="39" t="s">
        <v>60</v>
      </c>
      <c r="J18" s="45"/>
    </row>
    <row r="19" customHeight="1" spans="1:10">
      <c r="A19" s="27"/>
      <c r="B19" s="28"/>
      <c r="C19" s="29"/>
      <c r="D19" s="27"/>
      <c r="E19" s="29"/>
      <c r="F19" s="15">
        <v>630</v>
      </c>
      <c r="G19" s="15">
        <v>0</v>
      </c>
      <c r="H19" s="15">
        <f>F19+G19</f>
        <v>630</v>
      </c>
      <c r="I19" s="39" t="s">
        <v>60</v>
      </c>
      <c r="J19" s="45"/>
    </row>
    <row r="20" customFormat="1" customHeight="1" spans="1:10">
      <c r="A20" s="24"/>
      <c r="B20" s="25"/>
      <c r="C20" s="26"/>
      <c r="D20" s="24"/>
      <c r="E20" s="26"/>
      <c r="F20" s="15">
        <v>1365</v>
      </c>
      <c r="G20" s="15">
        <v>0</v>
      </c>
      <c r="H20" s="15">
        <f>F20</f>
        <v>1365</v>
      </c>
      <c r="I20" s="39" t="s">
        <v>60</v>
      </c>
      <c r="J20" s="45"/>
    </row>
    <row r="21" s="1" customFormat="1" customHeight="1" spans="1:10">
      <c r="A21" s="17"/>
      <c r="B21" s="18" t="s">
        <v>62</v>
      </c>
      <c r="C21" s="19">
        <f>SUM(C17)</f>
        <v>0</v>
      </c>
      <c r="D21" s="20">
        <f t="shared" ref="D21:E21" si="2">SUM(D17)</f>
        <v>0</v>
      </c>
      <c r="E21" s="20">
        <f t="shared" si="2"/>
        <v>0</v>
      </c>
      <c r="F21" s="19">
        <f>SUM(F17:F20)</f>
        <v>9712</v>
      </c>
      <c r="G21" s="19">
        <f>SUM(G17:G19)</f>
        <v>0</v>
      </c>
      <c r="H21" s="19">
        <f>SUM(H17:H20)</f>
        <v>9712</v>
      </c>
      <c r="I21" s="42"/>
      <c r="J21" s="46"/>
    </row>
    <row r="22" customHeight="1" spans="1:10">
      <c r="A22" s="13">
        <v>4</v>
      </c>
      <c r="B22" s="14" t="s">
        <v>63</v>
      </c>
      <c r="C22" s="15">
        <v>0</v>
      </c>
      <c r="D22" s="13">
        <v>0</v>
      </c>
      <c r="E22" s="16">
        <f t="shared" ref="E21:E41" si="3">C22*D22</f>
        <v>0</v>
      </c>
      <c r="F22" s="15">
        <v>0</v>
      </c>
      <c r="G22" s="15">
        <v>0</v>
      </c>
      <c r="H22" s="15">
        <f>F22</f>
        <v>0</v>
      </c>
      <c r="I22" s="39"/>
      <c r="J22" s="44" t="s">
        <v>64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ref="H21:H43" si="4">F23+G23</f>
        <v>0</v>
      </c>
      <c r="I23" s="39"/>
      <c r="J23" s="45"/>
    </row>
    <row r="24" s="1" customFormat="1" customHeight="1" spans="1:10">
      <c r="A24" s="17"/>
      <c r="B24" s="18" t="s">
        <v>65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5">SUM(G22:G23)</f>
        <v>0</v>
      </c>
      <c r="H24" s="19">
        <f t="shared" si="5"/>
        <v>0</v>
      </c>
      <c r="I24" s="42"/>
      <c r="J24" s="46"/>
    </row>
    <row r="25" customHeight="1" spans="1:10">
      <c r="A25" s="21">
        <v>5</v>
      </c>
      <c r="B25" s="22" t="s">
        <v>66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4"/>
        <v>0</v>
      </c>
      <c r="I25" s="39"/>
      <c r="J25" s="40" t="s">
        <v>67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6">F26+G26</f>
        <v>0</v>
      </c>
      <c r="I26" s="39"/>
      <c r="J26" s="41"/>
    </row>
    <row r="27" s="1" customFormat="1" customHeight="1" spans="1:10">
      <c r="A27" s="17"/>
      <c r="B27" s="18" t="s">
        <v>68</v>
      </c>
      <c r="C27" s="19">
        <f>SUM(C25)</f>
        <v>0</v>
      </c>
      <c r="D27" s="20">
        <f t="shared" ref="D27" si="7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2"/>
      <c r="J27" s="43"/>
    </row>
    <row r="28" customHeight="1" spans="1:10">
      <c r="A28" s="13">
        <v>6</v>
      </c>
      <c r="B28" s="14" t="s">
        <v>69</v>
      </c>
      <c r="C28" s="15">
        <v>0</v>
      </c>
      <c r="D28" s="13">
        <v>0</v>
      </c>
      <c r="E28" s="16">
        <f t="shared" si="3"/>
        <v>0</v>
      </c>
      <c r="F28" s="15">
        <v>0</v>
      </c>
      <c r="G28" s="15">
        <v>0</v>
      </c>
      <c r="H28" s="15">
        <f t="shared" si="4"/>
        <v>0</v>
      </c>
      <c r="I28" s="39"/>
      <c r="J28" s="40" t="s">
        <v>70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4"/>
        <v>0</v>
      </c>
      <c r="I29" s="39"/>
      <c r="J29" s="45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4"/>
        <v>0</v>
      </c>
      <c r="I30" s="39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4"/>
        <v>0</v>
      </c>
      <c r="I31" s="39"/>
      <c r="J31" s="45"/>
    </row>
    <row r="32" s="1" customFormat="1" customHeight="1" spans="1:10">
      <c r="A32" s="17"/>
      <c r="B32" s="18" t="s">
        <v>71</v>
      </c>
      <c r="C32" s="19">
        <f>SUM(C28)</f>
        <v>0</v>
      </c>
      <c r="D32" s="20">
        <f t="shared" ref="D32:E32" si="8">SUM(D28)</f>
        <v>0</v>
      </c>
      <c r="E32" s="20">
        <f t="shared" si="8"/>
        <v>0</v>
      </c>
      <c r="F32" s="19">
        <f>SUM(F28:F31)</f>
        <v>0</v>
      </c>
      <c r="G32" s="19">
        <f t="shared" ref="G32:H32" si="9">SUM(G28:G31)</f>
        <v>0</v>
      </c>
      <c r="H32" s="19">
        <f t="shared" si="9"/>
        <v>0</v>
      </c>
      <c r="I32" s="42"/>
      <c r="J32" s="46"/>
    </row>
    <row r="33" customHeight="1" spans="1:10">
      <c r="A33" s="13">
        <v>7</v>
      </c>
      <c r="B33" s="14" t="s">
        <v>72</v>
      </c>
      <c r="C33" s="15">
        <v>0</v>
      </c>
      <c r="D33" s="13">
        <v>0</v>
      </c>
      <c r="E33" s="16">
        <f t="shared" si="3"/>
        <v>0</v>
      </c>
      <c r="F33" s="15">
        <v>0</v>
      </c>
      <c r="G33" s="15">
        <v>0</v>
      </c>
      <c r="H33" s="15">
        <f t="shared" si="4"/>
        <v>0</v>
      </c>
      <c r="I33" s="39"/>
      <c r="J33" s="47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4"/>
        <v>0</v>
      </c>
      <c r="I34" s="39"/>
      <c r="J34" s="48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4"/>
        <v>0</v>
      </c>
      <c r="I35" s="39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4"/>
        <v>0</v>
      </c>
      <c r="I36" s="39"/>
      <c r="J36" s="48"/>
    </row>
    <row r="37" s="1" customFormat="1" customHeight="1" spans="1:10">
      <c r="A37" s="17"/>
      <c r="B37" s="18" t="s">
        <v>73</v>
      </c>
      <c r="C37" s="19">
        <f>SUM(C33)</f>
        <v>0</v>
      </c>
      <c r="D37" s="20">
        <f t="shared" ref="D37:E37" si="10">SUM(D33)</f>
        <v>0</v>
      </c>
      <c r="E37" s="20">
        <f t="shared" si="10"/>
        <v>0</v>
      </c>
      <c r="F37" s="19">
        <f>SUM(F33:F36)</f>
        <v>0</v>
      </c>
      <c r="G37" s="19">
        <f t="shared" ref="G37:H37" si="11">SUM(G33:G36)</f>
        <v>0</v>
      </c>
      <c r="H37" s="19">
        <f t="shared" si="11"/>
        <v>0</v>
      </c>
      <c r="I37" s="42"/>
      <c r="J37" s="49"/>
    </row>
    <row r="38" customHeight="1" spans="1:10">
      <c r="A38" s="13">
        <v>8</v>
      </c>
      <c r="B38" s="14" t="s">
        <v>74</v>
      </c>
      <c r="C38" s="15">
        <v>0</v>
      </c>
      <c r="D38" s="13">
        <v>0</v>
      </c>
      <c r="E38" s="16">
        <f t="shared" si="3"/>
        <v>0</v>
      </c>
      <c r="F38" s="15">
        <v>0</v>
      </c>
      <c r="G38" s="15">
        <v>0</v>
      </c>
      <c r="H38" s="15">
        <f t="shared" si="4"/>
        <v>0</v>
      </c>
      <c r="I38" s="39"/>
      <c r="J38" s="44" t="s">
        <v>75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4"/>
        <v>0</v>
      </c>
      <c r="I39" s="39"/>
      <c r="J39" s="45"/>
    </row>
    <row r="40" s="1" customFormat="1" customHeight="1" spans="1:10">
      <c r="A40" s="17"/>
      <c r="B40" s="18" t="s">
        <v>76</v>
      </c>
      <c r="C40" s="19">
        <f>SUM(C38)</f>
        <v>0</v>
      </c>
      <c r="D40" s="20">
        <f t="shared" ref="D40:E40" si="12">SUM(D38)</f>
        <v>0</v>
      </c>
      <c r="E40" s="20">
        <f t="shared" si="12"/>
        <v>0</v>
      </c>
      <c r="F40" s="19">
        <f>SUM(F38:F39)</f>
        <v>0</v>
      </c>
      <c r="G40" s="19">
        <f t="shared" ref="G40:H40" si="13">SUM(G38:G39)</f>
        <v>0</v>
      </c>
      <c r="H40" s="19">
        <f t="shared" si="13"/>
        <v>0</v>
      </c>
      <c r="I40" s="42"/>
      <c r="J40" s="46"/>
    </row>
    <row r="41" customHeight="1" spans="1:10">
      <c r="A41" s="13">
        <v>9</v>
      </c>
      <c r="B41" s="14" t="s">
        <v>77</v>
      </c>
      <c r="C41" s="15">
        <v>0</v>
      </c>
      <c r="D41" s="13">
        <v>0</v>
      </c>
      <c r="E41" s="16">
        <f t="shared" si="3"/>
        <v>0</v>
      </c>
      <c r="F41" s="15">
        <v>0</v>
      </c>
      <c r="G41" s="15">
        <v>0</v>
      </c>
      <c r="H41" s="15">
        <f t="shared" si="4"/>
        <v>0</v>
      </c>
      <c r="I41" s="39"/>
      <c r="J41" s="40" t="s">
        <v>78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4"/>
        <v>0</v>
      </c>
      <c r="I42" s="39"/>
      <c r="J42" s="41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4"/>
        <v>0</v>
      </c>
      <c r="I43" s="39"/>
      <c r="J43" s="41"/>
    </row>
    <row r="44" s="1" customFormat="1" customHeight="1" spans="1:10">
      <c r="A44" s="17"/>
      <c r="B44" s="18" t="s">
        <v>79</v>
      </c>
      <c r="C44" s="19">
        <f>SUM(C41)</f>
        <v>0</v>
      </c>
      <c r="D44" s="20">
        <f t="shared" ref="D44:E44" si="14">SUM(D41)</f>
        <v>0</v>
      </c>
      <c r="E44" s="20">
        <f t="shared" si="14"/>
        <v>0</v>
      </c>
      <c r="F44" s="19">
        <f>SUM(F41:F43)</f>
        <v>0</v>
      </c>
      <c r="G44" s="19">
        <f t="shared" ref="G44:H44" si="15">SUM(G41:G43)</f>
        <v>0</v>
      </c>
      <c r="H44" s="19">
        <f t="shared" si="15"/>
        <v>0</v>
      </c>
      <c r="I44" s="42"/>
      <c r="J44" s="43"/>
    </row>
    <row r="45" customHeight="1" spans="1:10">
      <c r="A45" s="24">
        <v>10</v>
      </c>
      <c r="B45" s="14" t="s">
        <v>80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9"/>
      <c r="J45" s="48"/>
    </row>
    <row r="46" s="1" customFormat="1" customHeight="1" spans="1:10">
      <c r="A46" s="17"/>
      <c r="B46" s="18" t="s">
        <v>81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42"/>
      <c r="J46" s="49"/>
    </row>
    <row r="47" customHeight="1" spans="1:10">
      <c r="A47" s="17"/>
      <c r="B47" s="18" t="s">
        <v>27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9712</v>
      </c>
      <c r="G47" s="19">
        <f>SUM(G46,G44,G40,G37,G32,G27,G24,G21,G16,G13)</f>
        <v>0</v>
      </c>
      <c r="H47" s="19">
        <f>H13+H21+H16+H24+H27+H32+H37+H40+H44+H46</f>
        <v>9712</v>
      </c>
      <c r="I47" s="42"/>
      <c r="J47" s="50"/>
    </row>
    <row r="51" customHeight="1" spans="1:9">
      <c r="A51" s="30" t="s">
        <v>82</v>
      </c>
      <c r="B51" s="31"/>
      <c r="C51" s="32" t="s">
        <v>83</v>
      </c>
      <c r="D51" s="32"/>
      <c r="E51" s="32" t="s">
        <v>84</v>
      </c>
      <c r="F51" s="32"/>
      <c r="G51" s="32" t="s">
        <v>85</v>
      </c>
      <c r="H51" s="32"/>
      <c r="I51" s="51" t="s">
        <v>86</v>
      </c>
    </row>
    <row r="52" customHeight="1" spans="1:9">
      <c r="A52" s="33">
        <f>E47</f>
        <v>0</v>
      </c>
      <c r="B52" s="34"/>
      <c r="C52" s="34">
        <f>H47</f>
        <v>9712</v>
      </c>
      <c r="D52" s="34"/>
      <c r="E52" s="34">
        <f>F47</f>
        <v>9712</v>
      </c>
      <c r="F52" s="34"/>
      <c r="G52" s="34">
        <f>G47</f>
        <v>0</v>
      </c>
      <c r="H52" s="34"/>
      <c r="I52" s="52">
        <f>A52-C52</f>
        <v>-9712</v>
      </c>
    </row>
    <row r="54" customHeight="1" spans="1:9">
      <c r="A54" s="35" t="s">
        <v>87</v>
      </c>
      <c r="B54" s="36"/>
      <c r="C54" s="37" t="s">
        <v>31</v>
      </c>
      <c r="D54" s="35"/>
      <c r="E54" s="35" t="s">
        <v>88</v>
      </c>
      <c r="F54" s="35"/>
      <c r="G54" s="35" t="s">
        <v>33</v>
      </c>
      <c r="H54" s="35"/>
      <c r="I54" s="36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2019-01-18T06:06:27Z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