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<sst xmlns="http://schemas.openxmlformats.org/spreadsheetml/2006/main" count="105" uniqueCount="84">
  <si>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</si>
  <si>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团号：HMEA-190611-STY299</t>
  </si>
  <si>
    <t>会议日期：6月3日，11日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</si>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</sst>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1" fillId="20" borderId="1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34" borderId="21" applyNumberFormat="0" applyFon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2" fillId="28" borderId="23" applyNumberFormat="0" applyAlignment="0" applyProtection="0">
      <alignment vertical="center"/>
    </xf>
    <xf numFmtId="0" fontId="24" fillId="28" borderId="17" applyNumberFormat="0" applyAlignment="0" applyProtection="0">
      <alignment vertical="center"/>
    </xf>
    <xf numFmtId="0" fontId="26" fillId="31" borderId="19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E22" sqref="E22:E23"/>
    </sheetView>
  </sheetViews>
  <sheetFormatPr defaultColWidth="9" defaultRowHeight="21" customHeight="1"/>
  <cols>
    <col min="1" max="1" width="9" style="51"/>
    <col min="2" max="2" width="16.75" customWidth="1"/>
    <col min="3" max="3" width="10.375" style="52"/>
    <col min="5" max="5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500</v>
      </c>
      <c r="D14" s="68">
        <v>33</v>
      </c>
      <c r="E14" s="70">
        <f t="shared" ref="E14:E45" si="2">C14*D14</f>
        <v>16500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500</v>
      </c>
      <c r="D16" s="67">
        <f>SUM(D14)</f>
        <v>33</v>
      </c>
      <c r="E16" s="67">
        <f>SUM(E14)</f>
        <v>16500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2000</v>
      </c>
      <c r="D25" s="68">
        <v>2</v>
      </c>
      <c r="E25" s="70">
        <f t="shared" si="2"/>
        <v>4000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2000</v>
      </c>
      <c r="D27" s="67">
        <f t="shared" ref="D27:E27" si="9">SUM(D25)</f>
        <v>2</v>
      </c>
      <c r="E27" s="67">
        <f t="shared" si="9"/>
        <v>4000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2500</v>
      </c>
      <c r="D53" s="67">
        <f t="shared" ref="D53:H53" si="22">SUM(D52,D44,D40,D37,D32,D27,D24,D21,D16,D13)</f>
        <v>35</v>
      </c>
      <c r="E53" s="67">
        <f t="shared" si="22"/>
        <v>20500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20500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8">
        <f>A58-C58</f>
        <v>20500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F5" sqref="F5:G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2019-06-12T06:09:03Z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