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608" windowHeight="9432"/>
  </bookViews>
  <sheets>
    <sheet name="结算单" sheetId="4" r:id="rId1"/>
    <sheet name="Sheet1" sheetId="5" r:id="rId2"/>
  </sheets>
  <definedNames>
    <definedName name="_xlnm.Print_Area" localSheetId="0">结算单!$A$1:$G$14</definedName>
  </definedNames>
  <calcPr calcId="125725"/>
</workbook>
</file>

<file path=xl/calcChain.xml><?xml version="1.0" encoding="utf-8"?>
<calcChain xmlns="http://schemas.openxmlformats.org/spreadsheetml/2006/main">
  <c r="G9" i="4"/>
  <c r="A1" i="5"/>
  <c r="G10" i="4"/>
  <c r="G11" l="1"/>
  <c r="G12" s="1"/>
  <c r="G13" l="1"/>
  <c r="G14" s="1"/>
</calcChain>
</file>

<file path=xl/sharedStrings.xml><?xml version="1.0" encoding="utf-8"?>
<sst xmlns="http://schemas.openxmlformats.org/spreadsheetml/2006/main" count="28" uniqueCount="28">
  <si>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</si>
  <si>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</si>
  <si>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</si>
  <si>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</si>
  <si>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</si>
  <si>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</si>
  <si>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</si>
  <si>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</si>
  <si>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</si>
  <si>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</si>
  <si>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</si>
  <si>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</si>
  <si>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</si>
  <si>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总计（含增值税6%）</t>
    <phoneticPr fontId="5" type="noConversion"/>
  </si>
  <si>
    <t>中国康辉旅游集团有限公司</t>
    <phoneticPr fontId="5" type="noConversion"/>
  </si>
  <si>
    <t>-</t>
    <phoneticPr fontId="5" type="noConversion"/>
  </si>
  <si>
    <t>服务费8%（Service Fee 8%）</t>
    <phoneticPr fontId="5" type="noConversion"/>
  </si>
  <si>
    <t>进口大众售后武汉培训</t>
    <phoneticPr fontId="5" type="noConversion"/>
  </si>
  <si>
    <t>酒店相关：</t>
    <phoneticPr fontId="5" type="noConversion"/>
  </si>
  <si>
    <t>中午午餐用餐</t>
    <phoneticPr fontId="5" type="noConversion"/>
  </si>
  <si>
    <t>会议室 含投影</t>
    <phoneticPr fontId="5" type="noConversion"/>
  </si>
  <si>
    <t xml:space="preserve">2018年8月30-31日
</t>
    <phoneticPr fontId="5" type="noConversion"/>
  </si>
  <si>
    <t>两天培训共计10人次</t>
    <phoneticPr fontId="5" type="noConversion"/>
  </si>
  <si>
    <t>2018.8.30-31</t>
    <phoneticPr fontId="5" type="noConversion"/>
  </si>
  <si>
    <t>8.30-31全天会议</t>
    <phoneticPr fontId="5" type="noConversion"/>
  </si>
  <si>
    <t>酒店用餐</t>
    <phoneticPr fontId="5" type="noConversion"/>
  </si>
  <si>
    <t>8.30-31，每天16人，共2天</t>
    <phoneticPr fontId="5" type="noConversion"/>
  </si>
  <si>
    <t>进口大众售后认证考试——杭州站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</si>
</sst>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0.00_ "/>
    <numFmt numFmtId="178" formatCode="0.00_);[Red]\(0.00\)"/>
  </numFmts>
  <fonts count="16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61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178" fontId="13" fillId="3" borderId="11" xfId="0" applyNumberFormat="1" applyFont="1" applyFill="1" applyBorder="1" applyAlignment="1">
      <alignment horizontal="center" vertical="center"/>
    </xf>
    <xf numFmtId="178" fontId="7" fillId="4" borderId="1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 wrapText="1"/>
    </xf>
    <xf numFmtId="0" fontId="15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600075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tabSelected="1" view="pageBreakPreview" topLeftCell="A10" zoomScaleSheetLayoutView="100" workbookViewId="0">
      <selection activeCell="B3" sqref="B3:C3"/>
    </sheetView>
  </sheetViews>
  <sheetFormatPr defaultColWidth="19.69921875" defaultRowHeight="13.2"/>
  <cols>
    <col min="1" max="1" width="18.3984375" style="4" customWidth="1" collapsed="1"/>
    <col min="2" max="2" width="17.8984375" style="2" customWidth="1" collapsed="1"/>
    <col min="3" max="3" width="27.09765625" style="6" customWidth="1"/>
    <col min="4" max="4" width="10.5" style="1" customWidth="1"/>
    <col min="5" max="5" width="10.8984375" style="1" customWidth="1"/>
    <col min="6" max="6" width="12.19921875" style="3" customWidth="1"/>
    <col min="7" max="7" width="14.09765625" style="3" customWidth="1"/>
    <col min="8" max="16384" width="19.69921875" style="3"/>
  </cols>
  <sheetData>
    <row r="1" spans="1:8" ht="45.9" customHeight="1">
      <c r="A1" s="45"/>
      <c r="B1" s="46"/>
      <c r="C1" s="46"/>
      <c r="D1" s="12"/>
      <c r="E1" s="12"/>
      <c r="F1" s="13"/>
      <c r="G1" s="14"/>
    </row>
    <row r="2" spans="1:8" ht="17.399999999999999">
      <c r="A2" s="15" t="s">
        <v>0</v>
      </c>
      <c r="B2" s="47" t="s">
        <v>27</v>
      </c>
      <c r="C2" s="47"/>
      <c r="D2" s="47"/>
      <c r="E2" s="47"/>
      <c r="F2" s="16"/>
      <c r="G2" s="17"/>
    </row>
    <row r="3" spans="1:8" ht="15">
      <c r="A3" s="18" t="s">
        <v>1</v>
      </c>
      <c r="B3" s="60" t="s">
        <v>21</v>
      </c>
      <c r="C3" s="41"/>
      <c r="D3" s="20"/>
      <c r="E3" s="41" t="s">
        <v>14</v>
      </c>
      <c r="F3" s="41"/>
      <c r="G3" s="42"/>
    </row>
    <row r="4" spans="1:8" ht="15" customHeight="1">
      <c r="A4" s="18" t="s">
        <v>7</v>
      </c>
      <c r="B4" s="21"/>
      <c r="C4" s="19" t="s">
        <v>15</v>
      </c>
      <c r="D4" s="21"/>
      <c r="E4" s="41" t="s">
        <v>17</v>
      </c>
      <c r="F4" s="41"/>
      <c r="G4" s="42"/>
      <c r="H4" s="7"/>
    </row>
    <row r="5" spans="1:8" ht="20.25" customHeight="1">
      <c r="A5" s="18" t="s">
        <v>8</v>
      </c>
      <c r="B5" s="21"/>
      <c r="C5" s="22"/>
      <c r="D5" s="20"/>
      <c r="E5" s="48" t="s">
        <v>23</v>
      </c>
      <c r="F5" s="49"/>
      <c r="G5" s="23"/>
    </row>
    <row r="6" spans="1:8" ht="15">
      <c r="A6" s="18" t="s">
        <v>9</v>
      </c>
      <c r="B6" s="35" t="s">
        <v>22</v>
      </c>
      <c r="C6" s="22"/>
      <c r="D6" s="20"/>
      <c r="E6" s="20"/>
      <c r="F6" s="24"/>
      <c r="G6" s="23"/>
    </row>
    <row r="7" spans="1:8" s="6" customFormat="1" ht="26.1" customHeight="1">
      <c r="A7" s="39" t="s">
        <v>5</v>
      </c>
      <c r="B7" s="40"/>
      <c r="C7" s="8" t="s">
        <v>2</v>
      </c>
      <c r="D7" s="9" t="s">
        <v>3</v>
      </c>
      <c r="E7" s="9" t="s">
        <v>4</v>
      </c>
      <c r="F7" s="9" t="s">
        <v>10</v>
      </c>
      <c r="G7" s="25" t="s">
        <v>11</v>
      </c>
    </row>
    <row r="8" spans="1:8" s="6" customFormat="1" ht="26.1" customHeight="1">
      <c r="A8" s="43" t="s">
        <v>18</v>
      </c>
      <c r="B8" s="44"/>
      <c r="C8" s="44"/>
      <c r="D8" s="44"/>
      <c r="E8" s="44"/>
      <c r="F8" s="58"/>
      <c r="G8" s="59"/>
    </row>
    <row r="9" spans="1:8" s="6" customFormat="1" ht="26.1" customHeight="1">
      <c r="A9" s="56" t="s">
        <v>20</v>
      </c>
      <c r="B9" s="57"/>
      <c r="C9" s="31" t="s">
        <v>24</v>
      </c>
      <c r="D9" s="10">
        <v>4</v>
      </c>
      <c r="E9" s="10">
        <v>2</v>
      </c>
      <c r="F9" s="11">
        <v>1500</v>
      </c>
      <c r="G9" s="34">
        <f>D9*E9*F9</f>
        <v>12000</v>
      </c>
    </row>
    <row r="10" spans="1:8" s="30" customFormat="1" ht="26.1" customHeight="1">
      <c r="A10" s="36" t="s">
        <v>25</v>
      </c>
      <c r="B10" s="31" t="s">
        <v>19</v>
      </c>
      <c r="C10" s="31" t="s">
        <v>26</v>
      </c>
      <c r="D10" s="32">
        <v>2</v>
      </c>
      <c r="E10" s="32">
        <v>16</v>
      </c>
      <c r="F10" s="33">
        <v>80</v>
      </c>
      <c r="G10" s="34">
        <f t="shared" ref="G10" si="0">F10*E10*D10</f>
        <v>2560</v>
      </c>
    </row>
    <row r="11" spans="1:8" s="5" customFormat="1" ht="26.1" customHeight="1">
      <c r="A11" s="52" t="s">
        <v>12</v>
      </c>
      <c r="B11" s="53"/>
      <c r="C11" s="53"/>
      <c r="D11" s="53"/>
      <c r="E11" s="53"/>
      <c r="F11" s="53"/>
      <c r="G11" s="26">
        <f>SUM(G9:G10)</f>
        <v>14560</v>
      </c>
    </row>
    <row r="12" spans="1:8" s="5" customFormat="1" ht="26.1" customHeight="1">
      <c r="A12" s="54" t="s">
        <v>16</v>
      </c>
      <c r="B12" s="55"/>
      <c r="C12" s="55"/>
      <c r="D12" s="55"/>
      <c r="E12" s="55"/>
      <c r="F12" s="55"/>
      <c r="G12" s="28">
        <f>G11*0.08</f>
        <v>1164.8</v>
      </c>
    </row>
    <row r="13" spans="1:8" s="5" customFormat="1" ht="26.1" customHeight="1" thickBot="1">
      <c r="A13" s="50" t="s">
        <v>6</v>
      </c>
      <c r="B13" s="51"/>
      <c r="C13" s="51"/>
      <c r="D13" s="51"/>
      <c r="E13" s="51"/>
      <c r="F13" s="51"/>
      <c r="G13" s="29">
        <f>SUM(G11:G12)</f>
        <v>15724.8</v>
      </c>
    </row>
    <row r="14" spans="1:8" s="5" customFormat="1" ht="26.1" customHeight="1" thickBot="1">
      <c r="A14" s="37" t="s">
        <v>13</v>
      </c>
      <c r="B14" s="38"/>
      <c r="C14" s="38"/>
      <c r="D14" s="38"/>
      <c r="E14" s="38"/>
      <c r="F14" s="38"/>
      <c r="G14" s="27">
        <f>(G13*1.06)</f>
        <v>16668.288</v>
      </c>
    </row>
  </sheetData>
  <mergeCells count="14">
    <mergeCell ref="A14:F14"/>
    <mergeCell ref="A7:B7"/>
    <mergeCell ref="E4:G4"/>
    <mergeCell ref="A8:E8"/>
    <mergeCell ref="A1:C1"/>
    <mergeCell ref="B2:E2"/>
    <mergeCell ref="E3:G3"/>
    <mergeCell ref="E5:F5"/>
    <mergeCell ref="A13:F13"/>
    <mergeCell ref="A11:F11"/>
    <mergeCell ref="A12:F12"/>
    <mergeCell ref="A9:B9"/>
    <mergeCell ref="F8:G8"/>
    <mergeCell ref="B3:C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6"/>
  <sheetData>
    <row r="1" spans="1:1">
      <c r="A1" s="34" t="e">
        <f>#REF!</f>
        <v>#REF!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结算单</vt:lpstr>
      <vt:lpstr>Sheet1</vt:lpstr>
      <vt:lpstr>结算单!Print_Area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2017-11-28T04:25:59Z</cp:lastPrinted>
  <dcterms:created xsi:type="dcterms:W3CDTF">1996-12-16T17:32:42Z</dcterms:created>
  <dcterms:modified xsi:type="dcterms:W3CDTF">2018-08-27T07:52:32Z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