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3.24-26海口单巍巍2302-11271\"/>
    </mc:Choice>
  </mc:AlternateContent>
  <xr:revisionPtr revIDLastSave="0" documentId="13_ncr:1_{E9ACD447-3018-4AD5-A0A6-DE9892E73C0B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'结算-地接社'!$A$1:$G$27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23" i="18" l="1"/>
  <c r="H24" i="18"/>
  <c r="L16" i="18"/>
  <c r="H13" i="18"/>
  <c r="H14" i="18"/>
  <c r="G16" i="18"/>
  <c r="G11" i="18"/>
  <c r="H16" i="18"/>
  <c r="H17" i="18" l="1"/>
  <c r="H12" i="18"/>
  <c r="G12" i="18"/>
  <c r="G17" i="18" l="1"/>
  <c r="G14" i="18"/>
  <c r="G13" i="18"/>
  <c r="L12" i="18"/>
  <c r="H11" i="18"/>
  <c r="H19" i="18" l="1"/>
  <c r="L11" i="18"/>
  <c r="H22" i="18" l="1"/>
  <c r="H20" i="18"/>
  <c r="L24" i="19"/>
  <c r="G19" i="18" l="1"/>
  <c r="G20" i="18" s="1"/>
  <c r="G20" i="19"/>
  <c r="G11" i="19"/>
  <c r="G12" i="19"/>
  <c r="G24" i="19" l="1"/>
  <c r="G22" i="18" l="1"/>
  <c r="G23" i="18" s="1"/>
  <c r="G24" i="18" s="1"/>
</calcChain>
</file>

<file path=xl/sharedStrings.xml><?xml version="1.0" encoding="utf-8"?>
<sst xmlns="http://schemas.openxmlformats.org/spreadsheetml/2006/main" count="84" uniqueCount="65">
  <si>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</si>
  <si>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</si>
  <si>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</si>
  <si>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</si>
  <si>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其余部分合计</t>
    <phoneticPr fontId="1" type="noConversion"/>
  </si>
  <si>
    <t>服务费</t>
    <phoneticPr fontId="1" type="noConversion"/>
  </si>
  <si>
    <t>增值税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</si>
  <si>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</si>
  <si>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</si>
  <si>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</si>
  <si>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小车合计</t>
    <phoneticPr fontId="1" type="noConversion"/>
  </si>
  <si>
    <t>费用合计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</si>
  <si>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</si>
  <si>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</si>
  <si>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</si>
  <si>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</si>
  <si>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</si>
  <si>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</si>
  <si>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</si>
  <si>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</si>
  <si>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</si>
  <si>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</si>
  <si>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</si>
  <si>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</si>
  <si>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</si>
  <si>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6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</si>
  <si>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</si>
  <si>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</si>
  <si>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</si>
  <si>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</si>
  <si>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</si>
  <si>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</si>
  <si>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</si>
  <si>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</si>
  <si>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</si>
  <si>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</si>
  <si>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6" type="noConversion"/>
  </si>
  <si>
    <t>24日自助晚餐</t>
    <phoneticPr fontId="16" type="noConversion"/>
  </si>
  <si>
    <t>重庆接机/站费用</t>
    <phoneticPr fontId="16" type="noConversion"/>
  </si>
  <si>
    <t>送机/站费用</t>
    <phoneticPr fontId="16" type="noConversion"/>
  </si>
  <si>
    <t>南京市区用车</t>
    <phoneticPr fontId="16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</si>
  <si>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</si>
  <si>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</si>
  <si>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</si>
  <si>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</si>
  <si>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</si>
  <si>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</si>
  <si>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</si>
  <si>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</si>
  <si>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</si>
  <si>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</si>
  <si>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</si>
  <si>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</si>
  <si>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</si>
  <si>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</si>
  <si>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</si>
  <si>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餐费</t>
    <phoneticPr fontId="6" type="noConversion"/>
  </si>
  <si>
    <t>2023.3.24-25</t>
    <phoneticPr fontId="6" type="noConversion"/>
  </si>
  <si>
    <t>大交通</t>
    <phoneticPr fontId="6" type="noConversion"/>
  </si>
  <si>
    <t>上海-海口；海口-上海往返航班</t>
    <phoneticPr fontId="6" type="noConversion"/>
  </si>
  <si>
    <t>3.25日晚餐费用</t>
    <phoneticPr fontId="6" type="noConversion"/>
  </si>
  <si>
    <t>含酒水</t>
    <phoneticPr fontId="6" type="noConversion"/>
  </si>
  <si>
    <t>海口</t>
    <phoneticPr fontId="6" type="noConversion"/>
  </si>
  <si>
    <t>2023.3.24-25海口单巍巍2302-11271</t>
    <phoneticPr fontId="6" type="noConversion"/>
  </si>
  <si>
    <t>3.25晚餐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</si>
</sst>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name val="Arial"/>
      <family val="2"/>
      <charset val="134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SimSun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4" fillId="0" borderId="0">
      <alignment vertical="center"/>
    </xf>
  </cellStyleXfs>
  <cellXfs count="196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4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7" fontId="4" fillId="3" borderId="1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/>
    </xf>
    <xf numFmtId="0" fontId="4" fillId="5" borderId="37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7" xfId="0" applyBorder="1"/>
    <xf numFmtId="0" fontId="17" fillId="10" borderId="47" xfId="0" applyFont="1" applyFill="1" applyBorder="1" applyAlignment="1">
      <alignment horizontal="center" vertical="center"/>
    </xf>
    <xf numFmtId="14" fontId="18" fillId="10" borderId="47" xfId="0" applyNumberFormat="1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9" fillId="0" borderId="47" xfId="0" applyFont="1" applyBorder="1" applyAlignment="1">
      <alignment horizontal="left"/>
    </xf>
    <xf numFmtId="0" fontId="19" fillId="0" borderId="47" xfId="0" applyFont="1" applyBorder="1" applyAlignment="1">
      <alignment horizontal="center" vertical="center"/>
    </xf>
    <xf numFmtId="58" fontId="19" fillId="0" borderId="47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179" fontId="20" fillId="0" borderId="4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7" xfId="0" applyFont="1" applyBorder="1"/>
    <xf numFmtId="0" fontId="20" fillId="0" borderId="47" xfId="0" applyFont="1" applyBorder="1" applyAlignment="1">
      <alignment horizontal="left"/>
    </xf>
    <xf numFmtId="0" fontId="20" fillId="0" borderId="47" xfId="0" applyFont="1" applyBorder="1" applyAlignment="1">
      <alignment horizontal="center" vertical="center"/>
    </xf>
    <xf numFmtId="58" fontId="20" fillId="0" borderId="47" xfId="0" applyNumberFormat="1" applyFont="1" applyBorder="1" applyAlignment="1">
      <alignment horizontal="center" vertical="center"/>
    </xf>
    <xf numFmtId="58" fontId="20" fillId="0" borderId="4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47" xfId="0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0" fontId="22" fillId="0" borderId="47" xfId="0" applyFont="1" applyBorder="1" applyAlignment="1">
      <alignment horizontal="left" wrapText="1"/>
    </xf>
    <xf numFmtId="49" fontId="22" fillId="0" borderId="47" xfId="0" applyNumberFormat="1" applyFont="1" applyBorder="1" applyAlignment="1">
      <alignment horizontal="left"/>
    </xf>
    <xf numFmtId="49" fontId="20" fillId="0" borderId="47" xfId="0" applyNumberFormat="1" applyFont="1" applyBorder="1" applyAlignment="1">
      <alignment horizontal="left"/>
    </xf>
    <xf numFmtId="0" fontId="20" fillId="0" borderId="48" xfId="0" applyFont="1" applyBorder="1" applyAlignment="1">
      <alignment horizontal="center" vertical="center"/>
    </xf>
    <xf numFmtId="58" fontId="20" fillId="0" borderId="48" xfId="0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4" fillId="0" borderId="47" xfId="0" applyFont="1" applyBorder="1" applyAlignment="1">
      <alignment horizontal="left"/>
    </xf>
    <xf numFmtId="179" fontId="20" fillId="0" borderId="47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58" fontId="20" fillId="0" borderId="5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179" fontId="26" fillId="0" borderId="47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9" borderId="47" xfId="0" applyFont="1" applyFill="1" applyBorder="1" applyAlignment="1">
      <alignment horizontal="center" vertical="center"/>
    </xf>
    <xf numFmtId="58" fontId="30" fillId="9" borderId="47" xfId="0" applyNumberFormat="1" applyFont="1" applyFill="1" applyBorder="1" applyAlignment="1">
      <alignment horizontal="center" vertical="center"/>
    </xf>
    <xf numFmtId="0" fontId="26" fillId="9" borderId="4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58" fontId="30" fillId="0" borderId="47" xfId="0" applyNumberFormat="1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58" fontId="31" fillId="9" borderId="47" xfId="0" applyNumberFormat="1" applyFont="1" applyFill="1" applyBorder="1" applyAlignment="1">
      <alignment horizontal="center" vertical="center"/>
    </xf>
    <xf numFmtId="0" fontId="31" fillId="9" borderId="47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179" fontId="27" fillId="0" borderId="4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47" xfId="0" applyBorder="1" applyAlignment="1">
      <alignment horizontal="center"/>
    </xf>
    <xf numFmtId="0" fontId="32" fillId="5" borderId="20" xfId="0" applyFont="1" applyFill="1" applyBorder="1" applyAlignment="1">
      <alignment vertical="center" wrapText="1"/>
    </xf>
    <xf numFmtId="0" fontId="32" fillId="5" borderId="37" xfId="0" applyFont="1" applyFill="1" applyBorder="1" applyAlignment="1">
      <alignment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35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26" xfId="1" applyNumberFormat="1" applyFont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12" fillId="5" borderId="4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/>
    </xf>
    <xf numFmtId="9" fontId="12" fillId="2" borderId="7" xfId="0" applyNumberFormat="1" applyFont="1" applyFill="1" applyBorder="1" applyAlignment="1">
      <alignment horizontal="center" vertical="center"/>
    </xf>
    <xf numFmtId="9" fontId="4" fillId="2" borderId="23" xfId="0" applyNumberFormat="1" applyFont="1" applyFill="1" applyBorder="1" applyAlignment="1">
      <alignment horizontal="center" vertical="center"/>
    </xf>
    <xf numFmtId="9" fontId="4" fillId="2" borderId="2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43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10" fontId="12" fillId="2" borderId="7" xfId="0" applyNumberFormat="1" applyFont="1" applyFill="1" applyBorder="1" applyAlignment="1">
      <alignment horizontal="center" vertical="center"/>
    </xf>
    <xf numFmtId="10" fontId="4" fillId="2" borderId="23" xfId="0" applyNumberFormat="1" applyFont="1" applyFill="1" applyBorder="1" applyAlignment="1">
      <alignment horizontal="center" vertical="center"/>
    </xf>
    <xf numFmtId="10" fontId="4" fillId="2" borderId="24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top"/>
    </xf>
    <xf numFmtId="0" fontId="7" fillId="4" borderId="17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/>
    </xf>
    <xf numFmtId="0" fontId="7" fillId="2" borderId="1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43" xfId="0" applyFont="1" applyFill="1" applyBorder="1" applyAlignment="1">
      <alignment horizontal="left" vertical="center"/>
    </xf>
    <xf numFmtId="0" fontId="33" fillId="11" borderId="53" xfId="0" applyFont="1" applyFill="1" applyBorder="1" applyAlignment="1">
      <alignment horizontal="center" vertical="center"/>
    </xf>
    <xf numFmtId="0" fontId="33" fillId="11" borderId="5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right" vertical="center" wrapText="1"/>
    </xf>
    <xf numFmtId="0" fontId="14" fillId="5" borderId="31" xfId="0" applyFont="1" applyFill="1" applyBorder="1" applyAlignment="1">
      <alignment horizontal="right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7"/>
  <sheetViews>
    <sheetView tabSelected="1" zoomScaleNormal="100" workbookViewId="0">
      <selection activeCell="I27" sqref="I27"/>
    </sheetView>
  </sheetViews>
  <sheetFormatPr defaultColWidth="9" defaultRowHeight="12.75"/>
  <cols>
    <col min="1" max="1" width="8.5" style="3" customWidth="1"/>
    <col min="2" max="2" width="25.75" style="3" bestFit="1" customWidth="1"/>
    <col min="3" max="3" width="39.1875" style="20" bestFit="1" customWidth="1"/>
    <col min="4" max="4" width="4.6875" style="4" bestFit="1" customWidth="1"/>
    <col min="5" max="6" width="5.25" style="4" bestFit="1" customWidth="1"/>
    <col min="7" max="7" width="8.75" style="4" bestFit="1" customWidth="1"/>
    <col min="8" max="8" width="7.5625" style="4" bestFit="1" customWidth="1"/>
    <col min="9" max="9" width="8.75" style="3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37.5625" style="3" bestFit="1" customWidth="1"/>
    <col min="14" max="16384" width="9" style="3"/>
  </cols>
  <sheetData>
    <row r="1" spans="1:14" ht="13.15">
      <c r="A1" s="2"/>
      <c r="B1" s="2"/>
      <c r="C1" s="17"/>
      <c r="D1" s="1"/>
      <c r="E1" s="3"/>
      <c r="F1" s="3"/>
      <c r="G1" s="3"/>
    </row>
    <row r="2" spans="1:14" ht="13.15">
      <c r="A2" s="2"/>
      <c r="B2" s="2"/>
      <c r="C2" s="17"/>
      <c r="D2" s="1"/>
      <c r="E2" s="3"/>
      <c r="F2" s="3"/>
      <c r="G2" s="3"/>
    </row>
    <row r="3" spans="1:14" ht="45.75" customHeight="1">
      <c r="A3" s="162" t="s">
        <v>46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4" s="5" customFormat="1" ht="17.25" customHeight="1">
      <c r="A4" s="39" t="s">
        <v>52</v>
      </c>
      <c r="B4" s="39"/>
      <c r="C4" s="119" t="s">
        <v>63</v>
      </c>
      <c r="H4" s="39" t="s">
        <v>41</v>
      </c>
      <c r="I4" s="39" t="s">
        <v>48</v>
      </c>
      <c r="J4" s="39"/>
      <c r="K4" s="39"/>
    </row>
    <row r="5" spans="1:14" s="5" customFormat="1" ht="17.25" customHeight="1">
      <c r="A5" s="39" t="s">
        <v>53</v>
      </c>
      <c r="B5" s="39"/>
      <c r="C5" s="119" t="s">
        <v>57</v>
      </c>
      <c r="H5" s="39" t="s">
        <v>42</v>
      </c>
      <c r="I5" s="39" t="s">
        <v>49</v>
      </c>
      <c r="J5" s="39"/>
      <c r="K5" s="39"/>
    </row>
    <row r="6" spans="1:14" s="5" customFormat="1" ht="17.25" customHeight="1">
      <c r="A6" s="163" t="s">
        <v>54</v>
      </c>
      <c r="B6" s="163"/>
      <c r="C6" s="119" t="s">
        <v>62</v>
      </c>
      <c r="H6" s="39" t="s">
        <v>43</v>
      </c>
      <c r="I6" s="114" t="s">
        <v>51</v>
      </c>
      <c r="J6" s="39"/>
      <c r="K6" s="39"/>
    </row>
    <row r="7" spans="1:14" s="5" customFormat="1" ht="17.25" customHeight="1">
      <c r="A7" s="163" t="s">
        <v>55</v>
      </c>
      <c r="B7" s="163"/>
      <c r="C7" s="166">
        <v>17</v>
      </c>
      <c r="D7" s="166"/>
      <c r="H7" s="105" t="s">
        <v>44</v>
      </c>
      <c r="I7" s="39" t="s">
        <v>50</v>
      </c>
      <c r="J7" s="39"/>
      <c r="K7" s="39"/>
    </row>
    <row r="8" spans="1:14" s="5" customFormat="1" ht="12" thickBot="1">
      <c r="C8" s="10"/>
      <c r="D8" s="6"/>
      <c r="E8" s="6"/>
      <c r="F8" s="6"/>
      <c r="G8" s="6"/>
      <c r="H8" s="6"/>
    </row>
    <row r="9" spans="1:14" s="7" customFormat="1" ht="27.75" customHeight="1">
      <c r="A9" s="164" t="s">
        <v>0</v>
      </c>
      <c r="B9" s="165"/>
      <c r="C9" s="21" t="s">
        <v>8</v>
      </c>
      <c r="D9" s="13" t="s">
        <v>1</v>
      </c>
      <c r="E9" s="13" t="s">
        <v>2</v>
      </c>
      <c r="F9" s="13" t="s">
        <v>3</v>
      </c>
      <c r="G9" s="14" t="s">
        <v>21</v>
      </c>
      <c r="H9" s="13" t="s">
        <v>22</v>
      </c>
      <c r="I9" s="13" t="s">
        <v>1</v>
      </c>
      <c r="J9" s="13" t="s">
        <v>2</v>
      </c>
      <c r="K9" s="13" t="s">
        <v>3</v>
      </c>
      <c r="L9" s="13" t="s">
        <v>23</v>
      </c>
      <c r="M9" s="13" t="s">
        <v>24</v>
      </c>
    </row>
    <row r="10" spans="1:14" s="7" customFormat="1" ht="17.25" customHeight="1">
      <c r="A10" s="141" t="s">
        <v>14</v>
      </c>
      <c r="B10" s="142"/>
      <c r="C10" s="142"/>
      <c r="D10" s="142"/>
      <c r="E10" s="142"/>
      <c r="F10" s="142"/>
      <c r="G10" s="143"/>
      <c r="H10" s="141"/>
      <c r="I10" s="142"/>
      <c r="J10" s="142"/>
      <c r="K10" s="142"/>
      <c r="L10" s="142"/>
      <c r="M10" s="144"/>
    </row>
    <row r="11" spans="1:14" s="5" customFormat="1" ht="17.25" customHeight="1">
      <c r="A11" s="134" t="s">
        <v>58</v>
      </c>
      <c r="B11" s="130" t="s">
        <v>59</v>
      </c>
      <c r="C11" s="131"/>
      <c r="D11" s="117">
        <v>6500</v>
      </c>
      <c r="E11" s="117">
        <v>1</v>
      </c>
      <c r="F11" s="117">
        <v>1</v>
      </c>
      <c r="G11" s="132">
        <f>D11*E11*F11</f>
        <v>6500</v>
      </c>
      <c r="H11" s="115">
        <f>I11*J11*K11</f>
        <v>6500</v>
      </c>
      <c r="I11" s="117">
        <v>6500</v>
      </c>
      <c r="J11" s="117">
        <v>1</v>
      </c>
      <c r="K11" s="117">
        <v>1</v>
      </c>
      <c r="L11" s="12">
        <f>G11-H11</f>
        <v>0</v>
      </c>
      <c r="M11" s="33"/>
    </row>
    <row r="12" spans="1:14" s="5" customFormat="1" ht="12" thickBot="1">
      <c r="A12" s="117"/>
      <c r="B12" s="122"/>
      <c r="C12" s="122"/>
      <c r="D12" s="117"/>
      <c r="E12" s="117"/>
      <c r="F12" s="117"/>
      <c r="G12" s="123">
        <f t="shared" ref="G12" si="0">D12*E12*F12</f>
        <v>0</v>
      </c>
      <c r="H12" s="126">
        <f t="shared" ref="H12" si="1">I12*J12*K12</f>
        <v>0</v>
      </c>
      <c r="I12" s="124"/>
      <c r="J12" s="117"/>
      <c r="K12" s="117"/>
      <c r="L12" s="125">
        <f t="shared" ref="L12" si="2">G12-H12</f>
        <v>0</v>
      </c>
      <c r="M12" s="34"/>
    </row>
    <row r="13" spans="1:14" s="5" customFormat="1" ht="17.25" customHeight="1">
      <c r="A13" s="167" t="s">
        <v>10</v>
      </c>
      <c r="B13" s="168"/>
      <c r="C13" s="168"/>
      <c r="D13" s="168"/>
      <c r="E13" s="168"/>
      <c r="F13" s="169"/>
      <c r="G13" s="9">
        <f>SUM(G11:G11)</f>
        <v>6500</v>
      </c>
      <c r="H13" s="35">
        <f>SUM(H11:H11)</f>
        <v>6500</v>
      </c>
      <c r="I13" s="170"/>
      <c r="J13" s="171"/>
      <c r="K13" s="171"/>
      <c r="L13" s="171"/>
      <c r="M13" s="172"/>
    </row>
    <row r="14" spans="1:14" s="5" customFormat="1" ht="17.25" customHeight="1">
      <c r="A14" s="137" t="s">
        <v>11</v>
      </c>
      <c r="B14" s="138"/>
      <c r="C14" s="138"/>
      <c r="D14" s="138"/>
      <c r="E14" s="138"/>
      <c r="F14" s="138"/>
      <c r="G14" s="121">
        <f>SUM(G11:G12)</f>
        <v>6500</v>
      </c>
      <c r="H14" s="36">
        <f>SUM(H11:H12)</f>
        <v>6500</v>
      </c>
      <c r="I14" s="173"/>
      <c r="J14" s="139"/>
      <c r="K14" s="139"/>
      <c r="L14" s="139"/>
      <c r="M14" s="139"/>
      <c r="N14" s="28"/>
    </row>
    <row r="15" spans="1:14" s="7" customFormat="1" ht="17.25" customHeight="1">
      <c r="A15" s="141" t="s">
        <v>15</v>
      </c>
      <c r="B15" s="142"/>
      <c r="C15" s="142"/>
      <c r="D15" s="142"/>
      <c r="E15" s="142"/>
      <c r="F15" s="142"/>
      <c r="G15" s="142"/>
      <c r="H15" s="141"/>
      <c r="I15" s="142"/>
      <c r="J15" s="142"/>
      <c r="K15" s="142"/>
      <c r="L15" s="142"/>
      <c r="M15" s="144"/>
    </row>
    <row r="16" spans="1:14" s="5" customFormat="1" ht="17.100000000000001" customHeight="1">
      <c r="A16" s="118" t="s">
        <v>56</v>
      </c>
      <c r="B16" s="120" t="s">
        <v>60</v>
      </c>
      <c r="C16" s="15" t="s">
        <v>61</v>
      </c>
      <c r="D16" s="12">
        <v>300</v>
      </c>
      <c r="E16" s="12">
        <v>36</v>
      </c>
      <c r="F16" s="12">
        <v>1</v>
      </c>
      <c r="G16" s="133">
        <f>D16*E16*F16</f>
        <v>10800</v>
      </c>
      <c r="H16" s="12">
        <f t="shared" ref="H16" si="3">I16*J16*K16</f>
        <v>2160</v>
      </c>
      <c r="I16" s="115">
        <v>2160</v>
      </c>
      <c r="J16" s="116">
        <v>1</v>
      </c>
      <c r="K16" s="116">
        <v>1</v>
      </c>
      <c r="L16" s="12">
        <f>G16-H16</f>
        <v>8640</v>
      </c>
      <c r="M16" s="31" t="s">
        <v>64</v>
      </c>
    </row>
    <row r="17" spans="1:13" s="5" customFormat="1" ht="17.25" customHeight="1">
      <c r="A17" s="137" t="s">
        <v>4</v>
      </c>
      <c r="B17" s="138"/>
      <c r="C17" s="138"/>
      <c r="D17" s="138"/>
      <c r="E17" s="138"/>
      <c r="F17" s="138"/>
      <c r="G17" s="8">
        <f>SUM(G16:G16)</f>
        <v>10800</v>
      </c>
      <c r="H17" s="37">
        <f>SUM(H16:H16)</f>
        <v>2160</v>
      </c>
      <c r="I17" s="139"/>
      <c r="J17" s="139"/>
      <c r="K17" s="139"/>
      <c r="L17" s="139"/>
      <c r="M17" s="140"/>
    </row>
    <row r="18" spans="1:13" s="7" customFormat="1" ht="17.25" customHeight="1">
      <c r="A18" s="141" t="s">
        <v>16</v>
      </c>
      <c r="B18" s="142"/>
      <c r="C18" s="142"/>
      <c r="D18" s="142"/>
      <c r="E18" s="142"/>
      <c r="F18" s="142"/>
      <c r="G18" s="143"/>
      <c r="H18" s="141"/>
      <c r="I18" s="142"/>
      <c r="J18" s="142"/>
      <c r="K18" s="142"/>
      <c r="L18" s="142"/>
      <c r="M18" s="144"/>
    </row>
    <row r="19" spans="1:13" s="5" customFormat="1" ht="17.25" customHeight="1">
      <c r="A19" s="145" t="s">
        <v>5</v>
      </c>
      <c r="B19" s="146"/>
      <c r="C19" s="147">
        <v>0.06</v>
      </c>
      <c r="D19" s="148"/>
      <c r="E19" s="148"/>
      <c r="F19" s="149"/>
      <c r="G19" s="128">
        <f>(G14+G17)*C19</f>
        <v>1038</v>
      </c>
      <c r="H19" s="127">
        <f>(H17+H14)*C19</f>
        <v>519.6</v>
      </c>
      <c r="M19" s="29"/>
    </row>
    <row r="20" spans="1:13" s="5" customFormat="1" ht="17.25" customHeight="1">
      <c r="A20" s="135" t="s">
        <v>19</v>
      </c>
      <c r="B20" s="136"/>
      <c r="C20" s="136"/>
      <c r="D20" s="136"/>
      <c r="E20" s="136"/>
      <c r="F20" s="136"/>
      <c r="G20" s="16">
        <f>G14+G17+G19</f>
        <v>18338</v>
      </c>
      <c r="H20" s="129">
        <f>H19+H17+H14</f>
        <v>9179.6</v>
      </c>
      <c r="I20" s="30"/>
      <c r="J20" s="30"/>
      <c r="K20" s="30"/>
      <c r="L20" s="30"/>
      <c r="M20" s="32"/>
    </row>
    <row r="21" spans="1:13" s="7" customFormat="1" ht="17.25" customHeight="1">
      <c r="A21" s="151" t="s">
        <v>17</v>
      </c>
      <c r="B21" s="152"/>
      <c r="C21" s="152"/>
      <c r="D21" s="152"/>
      <c r="E21" s="152"/>
      <c r="F21" s="152"/>
      <c r="G21" s="153"/>
      <c r="H21" s="151"/>
      <c r="I21" s="152"/>
      <c r="J21" s="152"/>
      <c r="K21" s="152"/>
      <c r="L21" s="152"/>
      <c r="M21" s="154"/>
    </row>
    <row r="22" spans="1:13" s="5" customFormat="1" ht="17.25" customHeight="1">
      <c r="A22" s="155" t="s">
        <v>6</v>
      </c>
      <c r="B22" s="156"/>
      <c r="C22" s="157">
        <v>0.06</v>
      </c>
      <c r="D22" s="158"/>
      <c r="E22" s="158"/>
      <c r="F22" s="159"/>
      <c r="G22" s="22">
        <f>G20*C22</f>
        <v>1100.28</v>
      </c>
      <c r="H22" s="38">
        <f>(H19+H17+H14)*C22</f>
        <v>550.77599999999995</v>
      </c>
      <c r="I22" s="160"/>
      <c r="J22" s="160"/>
      <c r="K22" s="160"/>
      <c r="L22" s="160"/>
      <c r="M22" s="161"/>
    </row>
    <row r="23" spans="1:13" s="5" customFormat="1" ht="17.25" customHeight="1" thickBot="1">
      <c r="A23" s="135" t="s">
        <v>20</v>
      </c>
      <c r="B23" s="136"/>
      <c r="C23" s="136"/>
      <c r="D23" s="136"/>
      <c r="E23" s="136"/>
      <c r="F23" s="136"/>
      <c r="G23" s="23">
        <f>G20+G22</f>
        <v>19438.28</v>
      </c>
      <c r="H23" s="23">
        <f>H22+H19+H17+H14</f>
        <v>9730.3760000000002</v>
      </c>
      <c r="I23" s="30"/>
      <c r="J23" s="30"/>
      <c r="K23" s="30"/>
      <c r="L23" s="30"/>
      <c r="M23" s="30"/>
    </row>
    <row r="24" spans="1:13" s="5" customFormat="1" ht="17.25" customHeight="1" thickBot="1">
      <c r="A24" s="135" t="s">
        <v>45</v>
      </c>
      <c r="B24" s="136"/>
      <c r="C24" s="136"/>
      <c r="D24" s="136"/>
      <c r="E24" s="136"/>
      <c r="F24" s="136"/>
      <c r="G24" s="23">
        <f>G23/C7</f>
        <v>1143.4282352941175</v>
      </c>
      <c r="H24" s="23">
        <f>H23/C7</f>
        <v>572.37505882352946</v>
      </c>
      <c r="I24" s="30"/>
      <c r="J24" s="30"/>
      <c r="K24" s="30"/>
      <c r="L24" s="30"/>
      <c r="M24" s="30"/>
    </row>
    <row r="25" spans="1:13" s="5" customFormat="1">
      <c r="A25" s="3"/>
      <c r="B25" s="3"/>
      <c r="C25" s="3"/>
      <c r="D25" s="3"/>
      <c r="E25" s="3"/>
      <c r="F25" s="3"/>
      <c r="G25" s="3"/>
      <c r="H25" s="4"/>
      <c r="I25" s="3"/>
      <c r="J25" s="3"/>
      <c r="K25" s="3"/>
      <c r="L25" s="3"/>
      <c r="M25" s="3"/>
    </row>
    <row r="26" spans="1:13" s="5" customFormat="1" ht="12.75" customHeight="1">
      <c r="A26" s="150"/>
      <c r="B26" s="150"/>
      <c r="C26" s="150"/>
      <c r="D26" s="150"/>
      <c r="E26" s="150"/>
      <c r="F26" s="150"/>
      <c r="G26" s="150"/>
      <c r="H26" s="6"/>
    </row>
    <row r="27" spans="1:13" s="5" customFormat="1" ht="11.65">
      <c r="A27" s="150"/>
      <c r="B27" s="150"/>
      <c r="C27" s="150"/>
      <c r="D27" s="150"/>
      <c r="E27" s="150"/>
      <c r="F27" s="150"/>
      <c r="G27" s="150"/>
      <c r="H27" s="6"/>
    </row>
  </sheetData>
  <mergeCells count="28">
    <mergeCell ref="A15:G15"/>
    <mergeCell ref="H15:M15"/>
    <mergeCell ref="A3:M3"/>
    <mergeCell ref="A6:B6"/>
    <mergeCell ref="A7:B7"/>
    <mergeCell ref="A9:B9"/>
    <mergeCell ref="C7:D7"/>
    <mergeCell ref="A10:G10"/>
    <mergeCell ref="H10:M10"/>
    <mergeCell ref="A13:F13"/>
    <mergeCell ref="I13:M13"/>
    <mergeCell ref="A14:F14"/>
    <mergeCell ref="I14:M14"/>
    <mergeCell ref="A26:G27"/>
    <mergeCell ref="A21:G21"/>
    <mergeCell ref="H21:M21"/>
    <mergeCell ref="A22:B22"/>
    <mergeCell ref="C22:F22"/>
    <mergeCell ref="I22:M22"/>
    <mergeCell ref="A23:F23"/>
    <mergeCell ref="A24:F24"/>
    <mergeCell ref="A20:F20"/>
    <mergeCell ref="A17:F17"/>
    <mergeCell ref="I17:M17"/>
    <mergeCell ref="A18:G18"/>
    <mergeCell ref="H18:M18"/>
    <mergeCell ref="A19:B19"/>
    <mergeCell ref="C19:F1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20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7"/>
      <c r="D1" s="1"/>
      <c r="E1" s="3"/>
      <c r="F1" s="3"/>
      <c r="G1" s="3"/>
    </row>
    <row r="2" spans="1:13" ht="13.15">
      <c r="A2" s="2"/>
      <c r="B2" s="2"/>
      <c r="C2" s="17"/>
      <c r="D2" s="1"/>
      <c r="E2" s="3"/>
      <c r="F2" s="3"/>
      <c r="G2" s="3"/>
    </row>
    <row r="3" spans="1:13" ht="45.75" customHeight="1">
      <c r="A3" s="162" t="s">
        <v>47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s="5" customFormat="1" ht="17.25" customHeight="1">
      <c r="A4" s="163" t="s">
        <v>52</v>
      </c>
      <c r="B4" s="163"/>
      <c r="C4" s="18"/>
      <c r="H4" s="39"/>
      <c r="I4" s="39"/>
      <c r="J4" s="39"/>
      <c r="K4" s="39"/>
    </row>
    <row r="5" spans="1:13" s="5" customFormat="1" ht="17.25" customHeight="1">
      <c r="A5" s="163" t="s">
        <v>53</v>
      </c>
      <c r="B5" s="163"/>
      <c r="C5" s="19"/>
      <c r="H5" s="39"/>
      <c r="I5" s="39"/>
      <c r="J5" s="39"/>
      <c r="K5" s="39"/>
    </row>
    <row r="6" spans="1:13" s="5" customFormat="1" ht="17.25" customHeight="1">
      <c r="A6" s="163" t="s">
        <v>54</v>
      </c>
      <c r="B6" s="163"/>
      <c r="C6" s="11"/>
      <c r="H6" s="39"/>
      <c r="I6" s="39"/>
      <c r="J6" s="39"/>
      <c r="K6" s="39"/>
    </row>
    <row r="7" spans="1:13" s="5" customFormat="1" ht="17.25" customHeight="1">
      <c r="A7" s="163" t="s">
        <v>55</v>
      </c>
      <c r="B7" s="163"/>
      <c r="C7" s="11"/>
      <c r="H7" s="39"/>
      <c r="I7" s="39"/>
      <c r="J7" s="39"/>
      <c r="K7" s="39"/>
    </row>
    <row r="8" spans="1:13" s="5" customFormat="1" ht="12" thickBot="1">
      <c r="C8" s="10"/>
      <c r="D8" s="6"/>
      <c r="E8" s="6"/>
      <c r="F8" s="6"/>
      <c r="G8" s="6"/>
      <c r="H8" s="6"/>
    </row>
    <row r="9" spans="1:13" s="7" customFormat="1" ht="27.75" customHeight="1">
      <c r="A9" s="164" t="s">
        <v>0</v>
      </c>
      <c r="B9" s="165"/>
      <c r="C9" s="13" t="s">
        <v>8</v>
      </c>
      <c r="D9" s="13" t="s">
        <v>1</v>
      </c>
      <c r="E9" s="13" t="s">
        <v>2</v>
      </c>
      <c r="F9" s="13" t="s">
        <v>3</v>
      </c>
      <c r="G9" s="14" t="s">
        <v>21</v>
      </c>
      <c r="H9" s="13" t="s">
        <v>22</v>
      </c>
      <c r="I9" s="13" t="s">
        <v>1</v>
      </c>
      <c r="J9" s="13" t="s">
        <v>2</v>
      </c>
      <c r="K9" s="13" t="s">
        <v>3</v>
      </c>
      <c r="L9" s="13" t="s">
        <v>23</v>
      </c>
      <c r="M9" s="13" t="s">
        <v>24</v>
      </c>
    </row>
    <row r="10" spans="1:13" s="7" customFormat="1" ht="17.25" customHeight="1">
      <c r="A10" s="179" t="s">
        <v>13</v>
      </c>
      <c r="B10" s="180"/>
      <c r="C10" s="180"/>
      <c r="D10" s="180"/>
      <c r="E10" s="180"/>
      <c r="F10" s="180"/>
      <c r="G10" s="181"/>
      <c r="H10" s="179"/>
      <c r="I10" s="180"/>
      <c r="J10" s="180"/>
      <c r="K10" s="180"/>
      <c r="L10" s="180"/>
      <c r="M10" s="182"/>
    </row>
    <row r="11" spans="1:13" s="5" customFormat="1" ht="18.600000000000001" customHeight="1">
      <c r="A11" s="177" t="s">
        <v>7</v>
      </c>
      <c r="B11" s="174"/>
      <c r="C11" s="113"/>
      <c r="D11" s="107"/>
      <c r="E11" s="12"/>
      <c r="F11" s="12"/>
      <c r="G11" s="24">
        <f>D11*E11</f>
        <v>0</v>
      </c>
      <c r="H11" s="113"/>
      <c r="I11" s="107"/>
      <c r="J11" s="12"/>
      <c r="K11" s="12"/>
      <c r="L11" s="24"/>
      <c r="M11" s="33"/>
    </row>
    <row r="12" spans="1:13" s="5" customFormat="1" ht="17.25" customHeight="1">
      <c r="A12" s="178"/>
      <c r="B12" s="175"/>
      <c r="C12" s="113"/>
      <c r="D12" s="109"/>
      <c r="E12" s="110"/>
      <c r="F12" s="110"/>
      <c r="G12" s="24">
        <f>D12*E12</f>
        <v>0</v>
      </c>
      <c r="H12" s="113"/>
      <c r="I12" s="109"/>
      <c r="J12" s="110"/>
      <c r="K12" s="110"/>
      <c r="L12" s="24"/>
      <c r="M12" s="112"/>
    </row>
    <row r="13" spans="1:13" s="5" customFormat="1" ht="16.5" customHeight="1">
      <c r="A13" s="178"/>
      <c r="B13" s="175"/>
      <c r="C13" s="108"/>
      <c r="D13" s="109"/>
      <c r="E13" s="110"/>
      <c r="F13" s="110"/>
      <c r="G13" s="111"/>
      <c r="H13" s="108"/>
      <c r="I13" s="109"/>
      <c r="J13" s="110"/>
      <c r="K13" s="110"/>
      <c r="L13" s="111"/>
      <c r="M13" s="112"/>
    </row>
    <row r="14" spans="1:13" s="5" customFormat="1" ht="16.5" customHeight="1">
      <c r="A14" s="178"/>
      <c r="B14" s="175"/>
      <c r="C14" s="108"/>
      <c r="D14" s="109"/>
      <c r="E14" s="110"/>
      <c r="F14" s="110"/>
      <c r="G14" s="111"/>
      <c r="H14" s="108"/>
      <c r="I14" s="109"/>
      <c r="J14" s="110"/>
      <c r="K14" s="110"/>
      <c r="L14" s="111"/>
      <c r="M14" s="112"/>
    </row>
    <row r="15" spans="1:13" s="5" customFormat="1" ht="17.25" customHeight="1">
      <c r="A15" s="178"/>
      <c r="B15" s="175"/>
      <c r="C15" s="15"/>
      <c r="D15" s="107"/>
      <c r="E15" s="12"/>
      <c r="F15" s="12"/>
      <c r="G15" s="24"/>
      <c r="H15" s="15"/>
      <c r="I15" s="107"/>
      <c r="J15" s="12"/>
      <c r="K15" s="12"/>
      <c r="L15" s="24"/>
      <c r="M15" s="33"/>
    </row>
    <row r="16" spans="1:13" s="5" customFormat="1" ht="11.65">
      <c r="A16" s="106"/>
      <c r="B16" s="176"/>
      <c r="C16" s="108"/>
      <c r="D16" s="109"/>
      <c r="E16" s="110"/>
      <c r="F16" s="110"/>
      <c r="G16" s="111"/>
      <c r="H16" s="108"/>
      <c r="I16" s="109"/>
      <c r="J16" s="110"/>
      <c r="K16" s="110"/>
      <c r="L16" s="111"/>
      <c r="M16" s="112"/>
    </row>
    <row r="17" spans="1:13">
      <c r="A17" s="185" t="s">
        <v>9</v>
      </c>
      <c r="B17" s="174"/>
      <c r="C17" s="15"/>
      <c r="D17" s="107"/>
      <c r="E17" s="12"/>
      <c r="F17" s="12"/>
      <c r="G17" s="24"/>
      <c r="H17" s="15"/>
      <c r="I17" s="107"/>
      <c r="J17" s="12"/>
      <c r="K17" s="12"/>
      <c r="L17" s="24"/>
      <c r="M17" s="33"/>
    </row>
    <row r="18" spans="1:13">
      <c r="A18" s="185"/>
      <c r="B18" s="175"/>
      <c r="C18" s="15"/>
      <c r="D18" s="107"/>
      <c r="E18" s="12"/>
      <c r="F18" s="12"/>
      <c r="G18" s="24"/>
      <c r="H18" s="15"/>
      <c r="I18" s="107"/>
      <c r="J18" s="12"/>
      <c r="K18" s="12"/>
      <c r="L18" s="24"/>
      <c r="M18" s="33"/>
    </row>
    <row r="19" spans="1:13">
      <c r="A19" s="185"/>
      <c r="B19" s="176"/>
      <c r="C19" s="108"/>
      <c r="D19" s="109"/>
      <c r="E19" s="110"/>
      <c r="F19" s="110"/>
      <c r="G19" s="111"/>
      <c r="H19" s="108"/>
      <c r="I19" s="109"/>
      <c r="J19" s="110"/>
      <c r="K19" s="110"/>
      <c r="L19" s="111"/>
      <c r="M19" s="112"/>
    </row>
    <row r="20" spans="1:13">
      <c r="A20" s="177" t="s">
        <v>12</v>
      </c>
      <c r="B20" s="174"/>
      <c r="C20" s="15"/>
      <c r="D20" s="107"/>
      <c r="E20" s="12"/>
      <c r="F20" s="12"/>
      <c r="G20" s="24">
        <f>D20*E20</f>
        <v>0</v>
      </c>
      <c r="H20" s="15"/>
      <c r="I20" s="107"/>
      <c r="J20" s="12"/>
      <c r="K20" s="12"/>
      <c r="L20" s="24"/>
      <c r="M20" s="77"/>
    </row>
    <row r="21" spans="1:13" ht="14.25" customHeight="1">
      <c r="A21" s="178"/>
      <c r="B21" s="175"/>
      <c r="C21" s="108"/>
      <c r="D21" s="109"/>
      <c r="E21" s="110"/>
      <c r="F21" s="110"/>
      <c r="G21" s="111"/>
      <c r="H21" s="108"/>
      <c r="I21" s="109"/>
      <c r="J21" s="110"/>
      <c r="K21" s="110"/>
      <c r="L21" s="111"/>
      <c r="M21" s="183"/>
    </row>
    <row r="22" spans="1:13" ht="14.25" customHeight="1">
      <c r="A22" s="178"/>
      <c r="B22" s="176"/>
      <c r="C22" s="15"/>
      <c r="D22" s="107"/>
      <c r="E22" s="12"/>
      <c r="F22" s="12"/>
      <c r="G22" s="24"/>
      <c r="H22" s="15"/>
      <c r="I22" s="107"/>
      <c r="J22" s="12"/>
      <c r="K22" s="12"/>
      <c r="L22" s="24"/>
      <c r="M22" s="184"/>
    </row>
    <row r="23" spans="1:13">
      <c r="A23" s="178"/>
      <c r="B23" s="76"/>
      <c r="C23" s="15"/>
      <c r="D23" s="107"/>
      <c r="E23" s="12"/>
      <c r="F23" s="12"/>
      <c r="G23" s="24"/>
      <c r="H23" s="12"/>
      <c r="I23" s="25"/>
      <c r="J23" s="25"/>
      <c r="K23" s="25"/>
      <c r="L23" s="27"/>
      <c r="M23" s="77"/>
    </row>
    <row r="24" spans="1:13">
      <c r="A24" s="186" t="s">
        <v>18</v>
      </c>
      <c r="B24" s="187"/>
      <c r="C24" s="187"/>
      <c r="D24" s="187"/>
      <c r="E24" s="187"/>
      <c r="F24" s="187"/>
      <c r="G24" s="26">
        <f>SUM(G11:G23)</f>
        <v>0</v>
      </c>
      <c r="H24" s="104"/>
      <c r="I24" s="102"/>
      <c r="J24" s="102"/>
      <c r="K24" s="102"/>
      <c r="L24" s="102">
        <f>SUM(L11:L23)</f>
        <v>0</v>
      </c>
      <c r="M24" s="103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75" customWidth="1"/>
    <col min="2" max="2" width="7.875" style="45" customWidth="1"/>
    <col min="3" max="4" width="4.125" style="45" customWidth="1"/>
    <col min="5" max="5" width="12.875" style="45" customWidth="1"/>
    <col min="6" max="6" width="6.875" style="75" bestFit="1" customWidth="1"/>
    <col min="7" max="7" width="5.875" style="45" bestFit="1" customWidth="1"/>
    <col min="8" max="8" width="16.75" style="45" customWidth="1"/>
    <col min="9" max="10" width="8.625" style="45" bestFit="1"/>
    <col min="11" max="11" width="6.875" style="45" customWidth="1"/>
    <col min="12" max="12" width="8.625" style="45" bestFit="1"/>
    <col min="13" max="17" width="5.5" style="75" customWidth="1"/>
    <col min="18" max="16384" width="8.625" style="45"/>
  </cols>
  <sheetData>
    <row r="1" spans="1:17">
      <c r="A1" s="101" t="s">
        <v>25</v>
      </c>
      <c r="B1" s="40" t="s">
        <v>26</v>
      </c>
      <c r="C1" s="40" t="s">
        <v>27</v>
      </c>
      <c r="D1" s="40" t="s">
        <v>28</v>
      </c>
      <c r="E1" s="40" t="s">
        <v>29</v>
      </c>
      <c r="F1" s="41" t="s">
        <v>30</v>
      </c>
      <c r="G1" s="41" t="s">
        <v>31</v>
      </c>
      <c r="H1" s="41" t="s">
        <v>32</v>
      </c>
      <c r="I1" s="42" t="s">
        <v>33</v>
      </c>
      <c r="J1" s="42" t="s">
        <v>34</v>
      </c>
      <c r="K1" s="43" t="s">
        <v>35</v>
      </c>
      <c r="L1" s="44"/>
      <c r="M1" s="75" t="s">
        <v>36</v>
      </c>
      <c r="N1" s="75" t="s">
        <v>37</v>
      </c>
      <c r="O1" s="75" t="s">
        <v>38</v>
      </c>
      <c r="P1" s="75" t="s">
        <v>39</v>
      </c>
      <c r="Q1" s="75" t="s">
        <v>40</v>
      </c>
    </row>
    <row r="2" spans="1:17" ht="16.5">
      <c r="A2" s="101">
        <v>1</v>
      </c>
      <c r="B2" s="46"/>
      <c r="C2" s="46"/>
      <c r="D2" s="46"/>
      <c r="E2" s="46"/>
      <c r="F2" s="47"/>
      <c r="G2" s="47"/>
      <c r="H2" s="47"/>
      <c r="I2" s="47"/>
      <c r="J2" s="48"/>
      <c r="K2" s="47"/>
      <c r="L2" s="44"/>
    </row>
    <row r="3" spans="1:17" ht="16.5">
      <c r="A3" s="101">
        <v>2</v>
      </c>
      <c r="B3" s="46"/>
      <c r="C3" s="46"/>
      <c r="D3" s="46"/>
      <c r="E3" s="46"/>
      <c r="F3" s="47"/>
      <c r="G3" s="47"/>
      <c r="H3" s="47"/>
      <c r="I3" s="48"/>
      <c r="J3" s="48"/>
      <c r="K3" s="47"/>
      <c r="L3" s="44"/>
    </row>
    <row r="4" spans="1:17" ht="16.5">
      <c r="A4" s="101">
        <v>3</v>
      </c>
      <c r="B4" s="46"/>
      <c r="C4" s="46"/>
      <c r="D4" s="46"/>
      <c r="E4" s="46"/>
      <c r="F4" s="49"/>
      <c r="G4" s="50"/>
      <c r="H4" s="50"/>
      <c r="I4" s="51"/>
      <c r="J4" s="51"/>
      <c r="K4" s="50"/>
      <c r="L4" s="52"/>
    </row>
    <row r="5" spans="1:17" s="59" customFormat="1" ht="16.5">
      <c r="A5" s="101">
        <v>4</v>
      </c>
      <c r="B5" s="53"/>
      <c r="C5" s="54"/>
      <c r="D5" s="54"/>
      <c r="E5" s="54"/>
      <c r="F5" s="55"/>
      <c r="G5" s="55"/>
      <c r="H5" s="55"/>
      <c r="I5" s="56"/>
      <c r="J5" s="57"/>
      <c r="K5" s="55"/>
      <c r="L5" s="58"/>
      <c r="M5" s="99"/>
      <c r="N5" s="99"/>
      <c r="O5" s="99"/>
      <c r="P5" s="99"/>
      <c r="Q5" s="99"/>
    </row>
    <row r="6" spans="1:17" s="59" customFormat="1" ht="16.5">
      <c r="A6" s="101">
        <v>5</v>
      </c>
      <c r="B6" s="53"/>
      <c r="C6" s="54"/>
      <c r="D6" s="54"/>
      <c r="E6" s="54"/>
      <c r="F6" s="55"/>
      <c r="G6" s="55"/>
      <c r="H6" s="55"/>
      <c r="I6" s="56"/>
      <c r="J6" s="57"/>
      <c r="K6" s="55"/>
      <c r="L6" s="58"/>
      <c r="M6" s="99"/>
      <c r="N6" s="99"/>
      <c r="O6" s="99"/>
      <c r="P6" s="99"/>
      <c r="Q6" s="99"/>
    </row>
    <row r="7" spans="1:17" s="59" customFormat="1" ht="16.5">
      <c r="A7" s="101">
        <v>6</v>
      </c>
      <c r="B7" s="53"/>
      <c r="C7" s="54"/>
      <c r="D7" s="54"/>
      <c r="E7" s="54"/>
      <c r="F7" s="55"/>
      <c r="G7" s="55"/>
      <c r="H7" s="55"/>
      <c r="I7" s="56"/>
      <c r="J7" s="57"/>
      <c r="K7" s="55"/>
      <c r="L7" s="58"/>
      <c r="M7" s="99"/>
      <c r="N7" s="99"/>
      <c r="O7" s="99"/>
      <c r="P7" s="99"/>
      <c r="Q7" s="99"/>
    </row>
    <row r="8" spans="1:17" s="59" customFormat="1" ht="16.5">
      <c r="A8" s="101">
        <v>7</v>
      </c>
      <c r="B8" s="53"/>
      <c r="C8" s="54"/>
      <c r="D8" s="54"/>
      <c r="E8" s="54"/>
      <c r="F8" s="55"/>
      <c r="G8" s="55"/>
      <c r="H8" s="55"/>
      <c r="I8" s="56"/>
      <c r="J8" s="57"/>
      <c r="K8" s="55"/>
      <c r="L8" s="58"/>
      <c r="M8" s="99"/>
      <c r="N8" s="99"/>
      <c r="O8" s="99"/>
      <c r="P8" s="99"/>
      <c r="Q8" s="99"/>
    </row>
    <row r="9" spans="1:17" s="59" customFormat="1" ht="16.5">
      <c r="A9" s="101">
        <v>8</v>
      </c>
      <c r="B9" s="53"/>
      <c r="C9" s="54"/>
      <c r="D9" s="54"/>
      <c r="E9" s="54"/>
      <c r="F9" s="55"/>
      <c r="G9" s="55"/>
      <c r="H9" s="55"/>
      <c r="I9" s="56"/>
      <c r="J9" s="57"/>
      <c r="K9" s="55"/>
      <c r="L9" s="58"/>
      <c r="M9" s="99"/>
      <c r="N9" s="99"/>
      <c r="O9" s="99"/>
      <c r="P9" s="99"/>
      <c r="Q9" s="99"/>
    </row>
    <row r="10" spans="1:17" s="59" customFormat="1">
      <c r="A10" s="101">
        <v>9</v>
      </c>
      <c r="B10" s="53"/>
      <c r="C10" s="53"/>
      <c r="D10" s="53"/>
      <c r="E10" s="53"/>
      <c r="F10" s="55"/>
      <c r="G10" s="55"/>
      <c r="H10" s="55"/>
      <c r="I10" s="56"/>
      <c r="J10" s="56"/>
      <c r="K10" s="55"/>
      <c r="L10" s="58"/>
      <c r="M10" s="99"/>
      <c r="N10" s="99"/>
      <c r="O10" s="99"/>
      <c r="P10" s="99"/>
      <c r="Q10" s="99"/>
    </row>
    <row r="11" spans="1:17" s="59" customFormat="1" ht="16.5">
      <c r="A11" s="101">
        <v>10</v>
      </c>
      <c r="B11" s="54"/>
      <c r="C11" s="54"/>
      <c r="D11" s="54"/>
      <c r="E11" s="54"/>
      <c r="F11" s="55"/>
      <c r="G11" s="55"/>
      <c r="H11" s="55"/>
      <c r="I11" s="56"/>
      <c r="J11" s="57"/>
      <c r="K11" s="55"/>
      <c r="L11" s="58"/>
      <c r="M11" s="99"/>
      <c r="N11" s="99"/>
      <c r="O11" s="99"/>
      <c r="P11" s="99"/>
      <c r="Q11" s="99"/>
    </row>
    <row r="12" spans="1:17" ht="16.5">
      <c r="A12" s="101">
        <v>11</v>
      </c>
      <c r="B12" s="60"/>
      <c r="C12" s="60"/>
      <c r="D12" s="60"/>
      <c r="E12" s="60"/>
      <c r="F12" s="61"/>
      <c r="G12" s="62"/>
      <c r="H12" s="62"/>
      <c r="I12" s="56"/>
      <c r="J12" s="57"/>
      <c r="K12" s="55"/>
      <c r="L12" s="44"/>
    </row>
    <row r="13" spans="1:17">
      <c r="A13" s="101">
        <v>12</v>
      </c>
      <c r="B13" s="40"/>
      <c r="C13" s="40"/>
      <c r="D13" s="40"/>
      <c r="E13" s="40"/>
      <c r="F13" s="62"/>
      <c r="G13" s="62"/>
      <c r="H13" s="62"/>
      <c r="I13" s="56"/>
      <c r="J13" s="57"/>
      <c r="K13" s="55"/>
      <c r="L13" s="44"/>
    </row>
    <row r="14" spans="1:17" ht="16.5">
      <c r="A14" s="101">
        <v>13</v>
      </c>
      <c r="B14" s="60"/>
      <c r="C14" s="60"/>
      <c r="D14" s="60"/>
      <c r="E14" s="60"/>
      <c r="F14" s="61"/>
      <c r="G14" s="62"/>
      <c r="H14" s="62"/>
      <c r="I14" s="55"/>
      <c r="J14" s="55"/>
      <c r="K14" s="55"/>
      <c r="L14" s="44"/>
    </row>
    <row r="15" spans="1:17" ht="16.5">
      <c r="A15" s="101">
        <v>14</v>
      </c>
      <c r="B15" s="60"/>
      <c r="C15" s="60"/>
      <c r="D15" s="60"/>
      <c r="E15" s="60"/>
      <c r="F15" s="61"/>
      <c r="G15" s="62"/>
      <c r="H15" s="62"/>
      <c r="I15" s="55"/>
      <c r="J15" s="55"/>
      <c r="K15" s="55"/>
      <c r="L15" s="44"/>
    </row>
    <row r="16" spans="1:17">
      <c r="A16" s="101">
        <v>15</v>
      </c>
      <c r="B16" s="40"/>
      <c r="C16" s="40"/>
      <c r="D16" s="40"/>
      <c r="E16" s="40"/>
      <c r="F16" s="62"/>
      <c r="G16" s="62"/>
      <c r="H16" s="62"/>
      <c r="I16" s="56"/>
      <c r="J16" s="56"/>
      <c r="K16" s="55"/>
      <c r="L16" s="44"/>
    </row>
    <row r="17" spans="1:17" ht="16.5">
      <c r="A17" s="101">
        <v>16</v>
      </c>
      <c r="B17" s="60"/>
      <c r="C17" s="60"/>
      <c r="D17" s="60"/>
      <c r="E17" s="63"/>
      <c r="F17" s="62"/>
      <c r="G17" s="62"/>
      <c r="H17" s="62"/>
      <c r="I17" s="56"/>
      <c r="J17" s="56"/>
      <c r="K17" s="55"/>
      <c r="L17" s="44"/>
    </row>
    <row r="18" spans="1:17" ht="16.5">
      <c r="A18" s="101">
        <v>17</v>
      </c>
      <c r="B18" s="60"/>
      <c r="C18" s="60"/>
      <c r="D18" s="60"/>
      <c r="E18" s="64"/>
      <c r="F18" s="62"/>
      <c r="G18" s="62"/>
      <c r="H18" s="62"/>
      <c r="I18" s="56"/>
      <c r="J18" s="57"/>
      <c r="K18" s="55"/>
      <c r="L18" s="44"/>
    </row>
    <row r="19" spans="1:17" ht="16.5">
      <c r="A19" s="101">
        <v>18</v>
      </c>
      <c r="B19" s="54"/>
      <c r="C19" s="54"/>
      <c r="D19" s="54"/>
      <c r="E19" s="54"/>
      <c r="F19" s="55"/>
      <c r="G19" s="55"/>
      <c r="H19" s="55"/>
      <c r="I19" s="56"/>
      <c r="J19" s="56"/>
      <c r="K19" s="55"/>
      <c r="L19" s="44"/>
    </row>
    <row r="20" spans="1:17" ht="16.5">
      <c r="A20" s="101">
        <v>19</v>
      </c>
      <c r="B20" s="54"/>
      <c r="C20" s="54"/>
      <c r="D20" s="54"/>
      <c r="E20" s="65"/>
      <c r="F20" s="55"/>
      <c r="G20" s="66"/>
      <c r="H20" s="66"/>
      <c r="I20" s="67"/>
      <c r="J20" s="67"/>
      <c r="K20" s="66"/>
      <c r="L20" s="44"/>
    </row>
    <row r="21" spans="1:17" ht="16.5">
      <c r="A21" s="101">
        <v>20</v>
      </c>
      <c r="B21" s="60"/>
      <c r="C21" s="60"/>
      <c r="D21" s="60"/>
      <c r="E21" s="60"/>
      <c r="F21" s="55"/>
      <c r="G21" s="66"/>
      <c r="H21" s="66"/>
      <c r="I21" s="67"/>
      <c r="J21" s="67"/>
      <c r="K21" s="66"/>
      <c r="L21" s="44"/>
    </row>
    <row r="22" spans="1:17" ht="16.5">
      <c r="A22" s="101">
        <v>21</v>
      </c>
      <c r="B22" s="60"/>
      <c r="C22" s="60"/>
      <c r="D22" s="60"/>
      <c r="E22" s="60"/>
      <c r="F22" s="68"/>
      <c r="G22" s="55"/>
      <c r="H22" s="55"/>
      <c r="I22" s="56"/>
      <c r="J22" s="56"/>
      <c r="K22" s="55"/>
      <c r="L22" s="44"/>
    </row>
    <row r="23" spans="1:17" ht="16.5">
      <c r="A23" s="101">
        <v>22</v>
      </c>
      <c r="B23" s="60"/>
      <c r="C23" s="60"/>
      <c r="D23" s="60"/>
      <c r="E23" s="60"/>
      <c r="F23" s="61"/>
      <c r="G23" s="62"/>
      <c r="H23" s="62"/>
      <c r="I23" s="56"/>
      <c r="J23" s="57"/>
      <c r="K23" s="66"/>
      <c r="L23" s="44"/>
    </row>
    <row r="24" spans="1:17" ht="16.5">
      <c r="A24" s="101">
        <v>23</v>
      </c>
      <c r="B24" s="46"/>
      <c r="C24" s="69"/>
      <c r="D24" s="46"/>
      <c r="E24" s="46"/>
      <c r="F24" s="55"/>
      <c r="G24" s="62"/>
      <c r="H24" s="62"/>
      <c r="I24" s="56"/>
      <c r="J24" s="56"/>
      <c r="K24" s="55"/>
      <c r="L24" s="44"/>
    </row>
    <row r="25" spans="1:17" ht="16.5">
      <c r="A25" s="101">
        <v>24</v>
      </c>
      <c r="B25" s="60"/>
      <c r="C25" s="60"/>
      <c r="D25" s="60"/>
      <c r="E25" s="63"/>
      <c r="F25" s="62"/>
      <c r="G25" s="62"/>
      <c r="H25" s="62"/>
      <c r="I25" s="56"/>
      <c r="J25" s="57"/>
      <c r="K25" s="189"/>
      <c r="L25" s="44"/>
    </row>
    <row r="26" spans="1:17" ht="16.5">
      <c r="A26" s="101">
        <v>25</v>
      </c>
      <c r="B26" s="60"/>
      <c r="C26" s="60"/>
      <c r="D26" s="60"/>
      <c r="E26" s="64"/>
      <c r="F26" s="62"/>
      <c r="G26" s="62"/>
      <c r="H26" s="62"/>
      <c r="I26" s="56"/>
      <c r="J26" s="57"/>
      <c r="K26" s="188"/>
      <c r="L26" s="44"/>
    </row>
    <row r="27" spans="1:17" ht="16.5">
      <c r="A27" s="101">
        <v>26</v>
      </c>
      <c r="B27" s="60"/>
      <c r="C27" s="60"/>
      <c r="D27" s="60"/>
      <c r="E27" s="60"/>
      <c r="F27" s="62"/>
      <c r="G27" s="62"/>
      <c r="H27" s="62"/>
      <c r="I27" s="56"/>
      <c r="J27" s="56"/>
      <c r="K27" s="193"/>
      <c r="L27" s="44"/>
    </row>
    <row r="28" spans="1:17" ht="16.5">
      <c r="A28" s="101">
        <v>27</v>
      </c>
      <c r="B28" s="60"/>
      <c r="C28" s="60"/>
      <c r="D28" s="60"/>
      <c r="E28" s="60"/>
      <c r="F28" s="62"/>
      <c r="G28" s="62"/>
      <c r="H28" s="62"/>
      <c r="I28" s="56"/>
      <c r="J28" s="56"/>
      <c r="K28" s="193"/>
      <c r="L28" s="44"/>
    </row>
    <row r="29" spans="1:17" s="59" customFormat="1" ht="16.5">
      <c r="A29" s="101">
        <v>28</v>
      </c>
      <c r="B29" s="54"/>
      <c r="C29" s="54"/>
      <c r="D29" s="54"/>
      <c r="E29" s="54"/>
      <c r="F29" s="55"/>
      <c r="G29" s="55"/>
      <c r="H29" s="55"/>
      <c r="I29" s="56"/>
      <c r="J29" s="56"/>
      <c r="K29" s="66"/>
      <c r="L29" s="58"/>
      <c r="M29" s="99"/>
      <c r="N29" s="99"/>
      <c r="O29" s="75"/>
      <c r="P29" s="99"/>
      <c r="Q29" s="99"/>
    </row>
    <row r="30" spans="1:17" ht="16.5">
      <c r="A30" s="101">
        <v>29</v>
      </c>
      <c r="B30" s="60"/>
      <c r="C30" s="60"/>
      <c r="D30" s="60"/>
      <c r="E30" s="60"/>
      <c r="F30" s="62"/>
      <c r="G30" s="62"/>
      <c r="H30" s="62"/>
      <c r="I30" s="56"/>
      <c r="J30" s="56"/>
      <c r="K30" s="68"/>
      <c r="L30" s="44"/>
      <c r="M30" s="100"/>
    </row>
    <row r="31" spans="1:17" ht="16.5">
      <c r="A31" s="101">
        <v>30</v>
      </c>
      <c r="B31" s="60"/>
      <c r="C31" s="60"/>
      <c r="D31" s="60"/>
      <c r="E31" s="60"/>
      <c r="F31" s="62"/>
      <c r="G31" s="62"/>
      <c r="H31" s="62"/>
      <c r="I31" s="56"/>
      <c r="J31" s="56"/>
      <c r="K31" s="68"/>
      <c r="L31" s="44"/>
      <c r="M31" s="100"/>
    </row>
    <row r="32" spans="1:17" ht="16.5">
      <c r="A32" s="101">
        <v>31</v>
      </c>
      <c r="B32" s="60"/>
      <c r="C32" s="60"/>
      <c r="D32" s="60"/>
      <c r="E32" s="60"/>
      <c r="F32" s="62"/>
      <c r="G32" s="62"/>
      <c r="H32" s="62"/>
      <c r="I32" s="56"/>
      <c r="J32" s="56"/>
      <c r="K32" s="194"/>
      <c r="L32" s="44"/>
      <c r="M32" s="100"/>
    </row>
    <row r="33" spans="1:13" ht="16.5">
      <c r="A33" s="101">
        <v>32</v>
      </c>
      <c r="B33" s="60"/>
      <c r="C33" s="60"/>
      <c r="D33" s="60"/>
      <c r="E33" s="60"/>
      <c r="F33" s="62"/>
      <c r="G33" s="62"/>
      <c r="H33" s="62"/>
      <c r="I33" s="56"/>
      <c r="J33" s="56"/>
      <c r="K33" s="195"/>
      <c r="L33" s="44"/>
      <c r="M33" s="100"/>
    </row>
    <row r="34" spans="1:13" ht="16.5">
      <c r="A34" s="101">
        <v>33</v>
      </c>
      <c r="B34" s="60"/>
      <c r="C34" s="60"/>
      <c r="D34" s="60"/>
      <c r="E34" s="60"/>
      <c r="F34" s="62"/>
      <c r="G34" s="62"/>
      <c r="H34" s="62"/>
      <c r="I34" s="56"/>
      <c r="J34" s="56"/>
      <c r="K34" s="68"/>
      <c r="L34" s="44"/>
      <c r="M34" s="100"/>
    </row>
    <row r="35" spans="1:13" ht="16.5">
      <c r="A35" s="101">
        <v>34</v>
      </c>
      <c r="B35" s="60"/>
      <c r="C35" s="60"/>
      <c r="D35" s="60"/>
      <c r="E35" s="60"/>
      <c r="F35" s="55"/>
      <c r="G35" s="55"/>
      <c r="H35" s="55"/>
      <c r="I35" s="70"/>
      <c r="J35" s="56"/>
      <c r="K35" s="71"/>
      <c r="L35" s="44"/>
    </row>
    <row r="36" spans="1:13">
      <c r="A36" s="101">
        <v>35</v>
      </c>
      <c r="B36" s="40"/>
      <c r="C36" s="40"/>
      <c r="D36" s="40"/>
      <c r="E36" s="40"/>
      <c r="F36" s="55"/>
      <c r="G36" s="55"/>
      <c r="H36" s="55"/>
      <c r="I36" s="56"/>
      <c r="J36" s="56"/>
      <c r="K36" s="189"/>
      <c r="L36" s="44"/>
    </row>
    <row r="37" spans="1:13">
      <c r="A37" s="101">
        <v>36</v>
      </c>
      <c r="B37" s="40"/>
      <c r="C37" s="40"/>
      <c r="D37" s="40"/>
      <c r="E37" s="40"/>
      <c r="F37" s="62"/>
      <c r="G37" s="62"/>
      <c r="H37" s="62"/>
      <c r="I37" s="56"/>
      <c r="J37" s="57"/>
      <c r="K37" s="190"/>
      <c r="L37" s="44"/>
    </row>
    <row r="38" spans="1:13">
      <c r="A38" s="101">
        <v>37</v>
      </c>
      <c r="B38" s="40"/>
      <c r="C38" s="40"/>
      <c r="D38" s="40"/>
      <c r="E38" s="40"/>
      <c r="F38" s="55"/>
      <c r="G38" s="55"/>
      <c r="H38" s="55"/>
      <c r="I38" s="56"/>
      <c r="J38" s="56"/>
      <c r="K38" s="189"/>
      <c r="L38" s="44"/>
    </row>
    <row r="39" spans="1:13">
      <c r="A39" s="101">
        <v>38</v>
      </c>
      <c r="B39" s="40"/>
      <c r="C39" s="40"/>
      <c r="D39" s="40"/>
      <c r="E39" s="40"/>
      <c r="F39" s="72"/>
      <c r="G39" s="55"/>
      <c r="H39" s="73"/>
      <c r="I39" s="56"/>
      <c r="J39" s="57"/>
      <c r="K39" s="190"/>
      <c r="L39" s="44"/>
    </row>
    <row r="40" spans="1:13">
      <c r="A40" s="101">
        <v>39</v>
      </c>
      <c r="B40" s="40"/>
      <c r="C40" s="40"/>
      <c r="D40" s="40"/>
      <c r="E40" s="40"/>
      <c r="F40" s="47"/>
      <c r="G40" s="47"/>
      <c r="H40" s="72"/>
      <c r="I40" s="56"/>
      <c r="J40" s="56"/>
      <c r="K40" s="191"/>
      <c r="L40" s="44"/>
    </row>
    <row r="41" spans="1:13">
      <c r="A41" s="101">
        <v>40</v>
      </c>
      <c r="B41" s="40"/>
      <c r="C41" s="40"/>
      <c r="D41" s="40"/>
      <c r="E41" s="40"/>
      <c r="F41" s="78"/>
      <c r="G41" s="78"/>
      <c r="H41" s="78"/>
      <c r="I41" s="78"/>
      <c r="J41" s="78"/>
      <c r="K41" s="192"/>
      <c r="L41" s="79"/>
    </row>
    <row r="42" spans="1:13">
      <c r="A42" s="101">
        <v>41</v>
      </c>
      <c r="B42" s="40"/>
      <c r="C42" s="40"/>
      <c r="D42" s="40"/>
      <c r="E42" s="40"/>
      <c r="F42" s="62"/>
      <c r="G42" s="62"/>
      <c r="H42" s="62"/>
      <c r="I42" s="56"/>
      <c r="J42" s="57"/>
      <c r="K42" s="189"/>
      <c r="L42" s="44"/>
    </row>
    <row r="43" spans="1:13">
      <c r="A43" s="101">
        <v>42</v>
      </c>
      <c r="B43" s="40"/>
      <c r="C43" s="40"/>
      <c r="D43" s="40"/>
      <c r="E43" s="40"/>
      <c r="F43" s="62"/>
      <c r="G43" s="62"/>
      <c r="H43" s="62"/>
      <c r="I43" s="56"/>
      <c r="J43" s="56"/>
      <c r="K43" s="190"/>
      <c r="L43" s="44"/>
    </row>
    <row r="44" spans="1:13">
      <c r="A44" s="101">
        <v>43</v>
      </c>
      <c r="B44" s="40"/>
      <c r="C44" s="40"/>
      <c r="D44" s="40"/>
      <c r="E44" s="40"/>
      <c r="F44" s="55"/>
      <c r="G44" s="55"/>
      <c r="H44" s="55"/>
      <c r="I44" s="56"/>
      <c r="J44" s="56"/>
      <c r="K44" s="189"/>
      <c r="L44" s="44"/>
    </row>
    <row r="45" spans="1:13">
      <c r="A45" s="101">
        <v>44</v>
      </c>
      <c r="B45" s="40"/>
      <c r="C45" s="40"/>
      <c r="D45" s="40"/>
      <c r="E45" s="40"/>
      <c r="F45" s="55"/>
      <c r="G45" s="55"/>
      <c r="H45" s="55"/>
      <c r="I45" s="56"/>
      <c r="J45" s="56"/>
      <c r="K45" s="190"/>
      <c r="L45" s="44"/>
    </row>
    <row r="46" spans="1:13">
      <c r="A46" s="101">
        <v>45</v>
      </c>
      <c r="B46" s="40"/>
      <c r="C46" s="40"/>
      <c r="D46" s="40"/>
      <c r="E46" s="40"/>
      <c r="F46" s="47"/>
      <c r="G46" s="72"/>
      <c r="H46" s="55"/>
      <c r="I46" s="70"/>
      <c r="J46" s="70"/>
      <c r="K46" s="189"/>
      <c r="L46" s="44"/>
    </row>
    <row r="47" spans="1:13">
      <c r="A47" s="101">
        <v>46</v>
      </c>
      <c r="B47" s="40"/>
      <c r="C47" s="40"/>
      <c r="D47" s="40"/>
      <c r="E47" s="40"/>
      <c r="F47" s="47"/>
      <c r="G47" s="55"/>
      <c r="H47" s="47"/>
      <c r="I47" s="70"/>
      <c r="J47" s="70"/>
      <c r="K47" s="190"/>
      <c r="L47" s="44"/>
    </row>
    <row r="48" spans="1:13">
      <c r="A48" s="101">
        <v>47</v>
      </c>
      <c r="B48" s="40"/>
      <c r="C48" s="40"/>
      <c r="D48" s="40"/>
      <c r="E48" s="40"/>
      <c r="F48" s="55"/>
      <c r="G48" s="55"/>
      <c r="H48" s="55"/>
      <c r="I48" s="56"/>
      <c r="J48" s="56"/>
      <c r="K48" s="189"/>
      <c r="L48" s="44"/>
    </row>
    <row r="49" spans="1:13">
      <c r="A49" s="101">
        <v>48</v>
      </c>
      <c r="B49" s="40"/>
      <c r="C49" s="40"/>
      <c r="D49" s="40"/>
      <c r="E49" s="40"/>
      <c r="F49" s="47"/>
      <c r="G49" s="55"/>
      <c r="H49" s="47"/>
      <c r="I49" s="70"/>
      <c r="J49" s="56"/>
      <c r="K49" s="190"/>
      <c r="L49" s="44"/>
    </row>
    <row r="50" spans="1:13">
      <c r="A50" s="101">
        <v>49</v>
      </c>
      <c r="B50" s="40"/>
      <c r="C50" s="40"/>
      <c r="D50" s="40"/>
      <c r="E50" s="40"/>
      <c r="F50" s="47"/>
      <c r="G50" s="47"/>
      <c r="H50" s="47"/>
      <c r="I50" s="70"/>
      <c r="J50" s="74"/>
      <c r="K50" s="188"/>
      <c r="L50" s="44"/>
    </row>
    <row r="51" spans="1:13">
      <c r="A51" s="101">
        <v>50</v>
      </c>
      <c r="B51" s="40"/>
      <c r="C51" s="40"/>
      <c r="D51" s="40"/>
      <c r="E51" s="40"/>
      <c r="F51" s="47"/>
      <c r="G51" s="47"/>
      <c r="H51" s="47"/>
      <c r="I51" s="70"/>
      <c r="J51" s="56"/>
      <c r="K51" s="190"/>
      <c r="L51" s="44"/>
    </row>
    <row r="52" spans="1:13">
      <c r="A52" s="101">
        <v>51</v>
      </c>
      <c r="B52" s="40"/>
      <c r="C52" s="40"/>
      <c r="D52" s="40"/>
      <c r="E52" s="40"/>
      <c r="F52" s="47"/>
      <c r="G52" s="47"/>
      <c r="H52" s="47"/>
      <c r="I52" s="55"/>
      <c r="J52" s="56"/>
      <c r="K52" s="188"/>
      <c r="L52" s="44"/>
    </row>
    <row r="53" spans="1:13">
      <c r="A53" s="101">
        <v>52</v>
      </c>
      <c r="B53" s="40"/>
      <c r="C53" s="40"/>
      <c r="D53" s="40"/>
      <c r="E53" s="40"/>
      <c r="F53" s="47"/>
      <c r="G53" s="47"/>
      <c r="H53" s="47"/>
      <c r="I53" s="56"/>
      <c r="J53" s="56"/>
      <c r="K53" s="190"/>
      <c r="L53" s="44"/>
    </row>
    <row r="54" spans="1:13">
      <c r="A54" s="101">
        <v>53</v>
      </c>
      <c r="B54" s="40"/>
      <c r="C54" s="40"/>
      <c r="D54" s="40"/>
      <c r="E54" s="40"/>
      <c r="F54" s="55"/>
      <c r="G54" s="55"/>
      <c r="H54" s="55"/>
      <c r="I54" s="56"/>
      <c r="J54" s="56"/>
      <c r="K54" s="188"/>
      <c r="L54" s="44"/>
    </row>
    <row r="55" spans="1:13">
      <c r="A55" s="101">
        <v>54</v>
      </c>
      <c r="B55" s="40"/>
      <c r="C55" s="40"/>
      <c r="D55" s="40"/>
      <c r="E55" s="40"/>
      <c r="F55" s="55"/>
      <c r="G55" s="66"/>
      <c r="H55" s="66"/>
      <c r="I55" s="67"/>
      <c r="J55" s="67"/>
      <c r="K55" s="188"/>
      <c r="L55" s="44"/>
    </row>
    <row r="56" spans="1:13">
      <c r="A56" s="101">
        <v>55</v>
      </c>
      <c r="B56" s="40"/>
      <c r="C56" s="40"/>
      <c r="D56" s="40"/>
      <c r="E56" s="40"/>
      <c r="F56" s="55"/>
      <c r="G56" s="55"/>
      <c r="H56" s="55"/>
      <c r="I56" s="56"/>
      <c r="J56" s="56"/>
      <c r="K56" s="55"/>
      <c r="L56" s="72"/>
    </row>
    <row r="58" spans="1:13">
      <c r="F58" s="80"/>
      <c r="G58" s="80"/>
      <c r="H58" s="80"/>
      <c r="I58" s="80"/>
      <c r="J58" s="80"/>
      <c r="K58" s="80"/>
      <c r="L58" s="80"/>
      <c r="M58" s="44"/>
    </row>
    <row r="59" spans="1:13">
      <c r="F59" s="81"/>
      <c r="G59" s="82"/>
      <c r="H59" s="82"/>
      <c r="I59" s="83"/>
      <c r="J59" s="83"/>
      <c r="K59" s="82"/>
      <c r="L59" s="84"/>
      <c r="M59" s="85"/>
    </row>
    <row r="60" spans="1:13">
      <c r="F60" s="86"/>
      <c r="G60" s="86"/>
      <c r="H60" s="86"/>
      <c r="I60" s="87"/>
      <c r="J60" s="87"/>
      <c r="K60" s="88"/>
      <c r="L60" s="89"/>
      <c r="M60" s="89"/>
    </row>
    <row r="61" spans="1:13">
      <c r="F61" s="90"/>
      <c r="G61" s="90"/>
      <c r="H61" s="90"/>
      <c r="I61" s="91"/>
      <c r="J61" s="91"/>
      <c r="K61" s="92"/>
      <c r="L61" s="89"/>
      <c r="M61" s="89"/>
    </row>
    <row r="62" spans="1:13">
      <c r="F62" s="90"/>
      <c r="G62" s="90"/>
      <c r="H62" s="90"/>
      <c r="I62" s="91"/>
      <c r="J62" s="91"/>
      <c r="K62" s="93"/>
      <c r="L62" s="89"/>
      <c r="M62" s="89"/>
    </row>
    <row r="63" spans="1:13">
      <c r="F63" s="86"/>
      <c r="G63" s="86"/>
      <c r="H63" s="86"/>
      <c r="I63" s="94"/>
      <c r="J63" s="94"/>
      <c r="K63" s="95"/>
      <c r="L63" s="96"/>
      <c r="M63" s="96"/>
    </row>
    <row r="64" spans="1:13">
      <c r="F64" s="97"/>
      <c r="G64" s="97"/>
      <c r="H64" s="97"/>
      <c r="I64" s="98"/>
      <c r="J64" s="98"/>
      <c r="K64" s="97"/>
      <c r="L64" s="89"/>
      <c r="M64" s="89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2020-07-01T09:21:14Z</cp:lastPrinted>
  <dcterms:created xsi:type="dcterms:W3CDTF">2005-03-26T15:37:52Z</dcterms:created>
  <dcterms:modified xsi:type="dcterms:W3CDTF">2023-04-07T06:09:51Z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