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1"/>
  </bookViews>
  <sheets>
    <sheet name="Sheet1" sheetId="1" r:id="rId1"/>
    <sheet name="回冲" sheetId="2" r:id="rId2"/>
  </sheets>
  <definedNames>
    <definedName name="_xlnm._FilterDatabase" localSheetId="0" hidden="1">Sheet1!$A$1:$AG$4</definedName>
    <definedName name="_xlnm._FilterDatabase" localSheetId="1" hidden="1">回冲!$A$1:$AH$4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<sst xmlns="http://schemas.openxmlformats.org/spreadsheetml/2006/main" count="148" uniqueCount="60">
  <si>
    <t>火车订单号</t>
  </si>
  <si>
    <t>商户订单号</t>
  </si>
  <si>
    <t>技术服务费</t>
  </si>
  <si>
    <t>技术服务费支付方</t>
  </si>
  <si>
    <t>火车票渠道</t>
  </si>
  <si>
    <t>出票时间</t>
  </si>
  <si>
    <t>车次</t>
  </si>
  <si>
    <t>车次类型</t>
  </si>
  <si>
    <t>出发地</t>
  </si>
  <si>
    <t>到达地</t>
  </si>
  <si>
    <t>出发时间</t>
  </si>
  <si>
    <t>到达时间</t>
  </si>
  <si>
    <t>出行人姓名</t>
  </si>
  <si>
    <t>所属部门</t>
  </si>
  <si>
    <t>席别</t>
  </si>
  <si>
    <t>总票价(元)</t>
  </si>
  <si>
    <t>火车票管理费(元)</t>
  </si>
  <si>
    <t>票联打印费</t>
  </si>
  <si>
    <t>票联快递费</t>
  </si>
  <si>
    <t>退票手续费(元)</t>
  </si>
  <si>
    <t>退票服务费(元)</t>
  </si>
  <si>
    <t>是否退票</t>
  </si>
  <si>
    <t>退票发生时间</t>
  </si>
  <si>
    <t>改签后新车次</t>
  </si>
  <si>
    <t>改签后新车次类型</t>
  </si>
  <si>
    <t>改签后新席别</t>
  </si>
  <si>
    <t>改签后新席别单价(元)</t>
  </si>
  <si>
    <t>改签后退还差价(元)</t>
  </si>
  <si>
    <t>改签服务费(元)</t>
  </si>
  <si>
    <t>公司名称</t>
  </si>
  <si>
    <t>成本中心</t>
  </si>
  <si>
    <t>预订人</t>
  </si>
  <si>
    <t>预订时间</t>
  </si>
  <si>
    <t>EDW0164266</t>
  </si>
  <si>
    <t>T202506051058172342</t>
  </si>
  <si>
    <t>客户</t>
  </si>
  <si>
    <t>航天华有</t>
  </si>
  <si>
    <t>2025-06-05 11:12:43</t>
  </si>
  <si>
    <t>C2125</t>
  </si>
  <si>
    <t>城铁</t>
  </si>
  <si>
    <t>北京南</t>
  </si>
  <si>
    <t>天津西</t>
  </si>
  <si>
    <t>2025-06-11 19:21:00</t>
  </si>
  <si>
    <t>2025-06-11 19:58:00</t>
  </si>
  <si>
    <t>叶辉</t>
  </si>
  <si>
    <t>沃芬医疗器械商贸（北京）有限公司</t>
  </si>
  <si>
    <t>商务座</t>
  </si>
  <si>
    <t>否</t>
  </si>
  <si>
    <t/>
  </si>
  <si>
    <t>郭海燕</t>
  </si>
  <si>
    <t>2025-06-05 10:57:37</t>
  </si>
  <si>
    <t>EKW4469933</t>
  </si>
  <si>
    <t>T202506041403271492</t>
  </si>
  <si>
    <t>2025-06-04 14:04:24</t>
  </si>
  <si>
    <t>G8910</t>
  </si>
  <si>
    <t>高铁</t>
  </si>
  <si>
    <t>2025-06-11 07:52:00</t>
  </si>
  <si>
    <t>2025-06-11 08:37:00</t>
  </si>
  <si>
    <t>2025-06-04 13:23:32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</si>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</sst>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2" borderId="0" xfId="0" applyFont="1" applyFill="1" applyAlignment="1">
      <alignment horizontal="center"/>
    </xf>
    <xf numFmtId="0" fontId="1" fillId="3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>
      <alignment vertical="center"/>
    </xf>
    <xf numFmtId="0" fontId="2" fillId="3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6"/>
  <sheetViews>
    <sheetView topLeftCell="F1" workbookViewId="0">
      <pane ySplit="1" topLeftCell="A2" activePane="bottomLeft" state="frozen"/>
      <selection/>
      <selection pane="bottomLeft" activeCell="F1" sqref="$A1:$XFD1048576"/>
    </sheetView>
  </sheetViews>
  <sheetFormatPr defaultColWidth="9" defaultRowHeight="14.4" outlineLevelRow="5"/>
  <cols>
    <col min="1" max="5" width="12" style="2" hidden="1" customWidth="1"/>
    <col min="6" max="13" width="12" style="2" customWidth="1"/>
    <col min="14" max="14" width="12" style="2" hidden="1" customWidth="1"/>
    <col min="15" max="19" width="12" style="2" customWidth="1"/>
    <col min="20" max="29" width="12" style="2" hidden="1" customWidth="1"/>
    <col min="30" max="33" width="12" style="2" customWidth="1"/>
    <col min="34" max="16384" width="9" style="2"/>
  </cols>
  <sheetData>
    <row r="1" s="1" customFormat="1" spans="1:3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</row>
    <row r="2" s="2" customFormat="1" spans="1:33">
      <c r="A2" s="2" t="s">
        <v>33</v>
      </c>
      <c r="B2" s="2" t="s">
        <v>34</v>
      </c>
      <c r="C2" s="2">
        <v>0</v>
      </c>
      <c r="D2" s="2" t="s">
        <v>35</v>
      </c>
      <c r="E2" s="2" t="s">
        <v>36</v>
      </c>
      <c r="F2" s="2" t="s">
        <v>37</v>
      </c>
      <c r="G2" s="2" t="s">
        <v>38</v>
      </c>
      <c r="H2" s="2" t="s">
        <v>39</v>
      </c>
      <c r="I2" s="2" t="s">
        <v>40</v>
      </c>
      <c r="J2" s="2" t="s">
        <v>41</v>
      </c>
      <c r="K2" s="2" t="s">
        <v>42</v>
      </c>
      <c r="L2" s="2" t="s">
        <v>43</v>
      </c>
      <c r="M2" s="2" t="s">
        <v>44</v>
      </c>
      <c r="N2" s="2" t="s">
        <v>45</v>
      </c>
      <c r="O2" s="2" t="s">
        <v>46</v>
      </c>
      <c r="P2" s="2">
        <v>174</v>
      </c>
      <c r="Q2" s="2">
        <v>6</v>
      </c>
      <c r="R2" s="2">
        <v>5</v>
      </c>
      <c r="S2" s="5">
        <v>15</v>
      </c>
      <c r="U2" s="2">
        <v>0</v>
      </c>
      <c r="V2" s="2" t="s">
        <v>47</v>
      </c>
      <c r="W2" s="2" t="s">
        <v>48</v>
      </c>
      <c r="AD2" s="2" t="s">
        <v>45</v>
      </c>
      <c r="AE2" s="2" t="s">
        <v>45</v>
      </c>
      <c r="AF2" s="2" t="s">
        <v>49</v>
      </c>
      <c r="AG2" s="2" t="s">
        <v>50</v>
      </c>
    </row>
    <row r="3" s="2" customFormat="1" spans="1:33">
      <c r="A3" s="2" t="s">
        <v>51</v>
      </c>
      <c r="B3" s="2" t="s">
        <v>52</v>
      </c>
      <c r="C3" s="2">
        <v>0</v>
      </c>
      <c r="D3" s="2" t="s">
        <v>35</v>
      </c>
      <c r="E3" s="2" t="s">
        <v>36</v>
      </c>
      <c r="F3" s="2" t="s">
        <v>53</v>
      </c>
      <c r="G3" s="2" t="s">
        <v>54</v>
      </c>
      <c r="H3" s="2" t="s">
        <v>55</v>
      </c>
      <c r="I3" s="2" t="s">
        <v>41</v>
      </c>
      <c r="J3" s="2" t="s">
        <v>40</v>
      </c>
      <c r="K3" s="2" t="s">
        <v>56</v>
      </c>
      <c r="L3" s="2" t="s">
        <v>57</v>
      </c>
      <c r="M3" s="2" t="s">
        <v>44</v>
      </c>
      <c r="N3" s="2" t="s">
        <v>45</v>
      </c>
      <c r="O3" s="2" t="s">
        <v>46</v>
      </c>
      <c r="P3" s="2">
        <v>235</v>
      </c>
      <c r="Q3" s="2">
        <v>6</v>
      </c>
      <c r="R3" s="2">
        <v>5</v>
      </c>
      <c r="S3" s="5"/>
      <c r="U3" s="2">
        <v>0</v>
      </c>
      <c r="V3" s="2" t="s">
        <v>47</v>
      </c>
      <c r="W3" s="2" t="s">
        <v>48</v>
      </c>
      <c r="AD3" s="2" t="s">
        <v>45</v>
      </c>
      <c r="AE3" s="2" t="s">
        <v>45</v>
      </c>
      <c r="AF3" s="2" t="s">
        <v>49</v>
      </c>
      <c r="AG3" s="2" t="s">
        <v>58</v>
      </c>
    </row>
    <row r="4" spans="16:19">
      <c r="P4" s="1">
        <f t="shared" ref="P4:S4" si="0">SUM(P2:P3)</f>
        <v>409</v>
      </c>
      <c r="Q4" s="1">
        <f t="shared" si="0"/>
        <v>12</v>
      </c>
      <c r="R4" s="1">
        <f t="shared" si="0"/>
        <v>10</v>
      </c>
      <c r="S4" s="1">
        <f t="shared" si="0"/>
        <v>15</v>
      </c>
    </row>
    <row r="6" ht="20.4" spans="16:17">
      <c r="P6" s="2" t="s">
        <v>59</v>
      </c>
      <c r="Q6" s="6">
        <f>P4+Q4+R4+S4</f>
        <v>446</v>
      </c>
    </row>
  </sheetData>
  <autoFilter xmlns:etc="http://www.wps.cn/officeDocument/2017/etCustomData" ref="A1:AG4" etc:filterBottomFollowUsedRange="0">
    <extLst/>
  </autoFilter>
  <mergeCells count="1">
    <mergeCell ref="S2:S3"/>
  </mergeCells>
  <printOptions gridLines="1"/>
  <pageMargins left="0.75" right="0.75" top="1" bottom="1" header="0.5" footer="0.5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6"/>
  <sheetViews>
    <sheetView tabSelected="1" workbookViewId="0">
      <pane xSplit="5" ySplit="1" topLeftCell="A2" activePane="bottomRight" state="frozen"/>
      <selection/>
      <selection pane="topRight"/>
      <selection pane="bottomLeft"/>
      <selection pane="bottomRight" activeCell="S12" sqref="S12"/>
    </sheetView>
  </sheetViews>
  <sheetFormatPr defaultColWidth="9" defaultRowHeight="14.4" outlineLevelRow="5"/>
  <cols>
    <col min="1" max="5" width="12" style="2" hidden="1" customWidth="1"/>
    <col min="6" max="13" width="12" style="2" customWidth="1"/>
    <col min="14" max="14" width="12" style="2" hidden="1" customWidth="1"/>
    <col min="15" max="20" width="12" style="2" customWidth="1"/>
    <col min="21" max="30" width="12" style="2" hidden="1" customWidth="1"/>
    <col min="31" max="34" width="12" style="2" customWidth="1"/>
    <col min="35" max="16384" width="9" style="2"/>
  </cols>
  <sheetData>
    <row r="1" s="1" customFormat="1" spans="1:3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/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</row>
    <row r="2" s="2" customFormat="1" spans="1:34">
      <c r="A2" s="2" t="s">
        <v>33</v>
      </c>
      <c r="B2" s="2" t="s">
        <v>34</v>
      </c>
      <c r="C2" s="2">
        <v>0</v>
      </c>
      <c r="D2" s="2" t="s">
        <v>35</v>
      </c>
      <c r="E2" s="2" t="s">
        <v>36</v>
      </c>
      <c r="F2" s="2" t="s">
        <v>37</v>
      </c>
      <c r="G2" s="2" t="s">
        <v>38</v>
      </c>
      <c r="H2" s="2" t="s">
        <v>39</v>
      </c>
      <c r="I2" s="2" t="s">
        <v>40</v>
      </c>
      <c r="J2" s="2" t="s">
        <v>41</v>
      </c>
      <c r="K2" s="2" t="s">
        <v>42</v>
      </c>
      <c r="L2" s="2" t="s">
        <v>43</v>
      </c>
      <c r="M2" s="2" t="s">
        <v>44</v>
      </c>
      <c r="N2" s="2" t="s">
        <v>45</v>
      </c>
      <c r="O2" s="2" t="s">
        <v>46</v>
      </c>
      <c r="P2" s="4">
        <v>174</v>
      </c>
      <c r="Q2" s="4">
        <v>5</v>
      </c>
      <c r="R2" s="2">
        <v>6</v>
      </c>
      <c r="S2" s="2">
        <v>5</v>
      </c>
      <c r="T2" s="5">
        <v>15</v>
      </c>
      <c r="V2" s="2">
        <v>0</v>
      </c>
      <c r="W2" s="2" t="s">
        <v>47</v>
      </c>
      <c r="X2" s="2" t="s">
        <v>48</v>
      </c>
      <c r="AE2" s="2" t="s">
        <v>45</v>
      </c>
      <c r="AF2" s="2" t="s">
        <v>45</v>
      </c>
      <c r="AG2" s="2" t="s">
        <v>49</v>
      </c>
      <c r="AH2" s="2" t="s">
        <v>50</v>
      </c>
    </row>
    <row r="3" s="2" customFormat="1" spans="1:34">
      <c r="A3" s="2" t="s">
        <v>51</v>
      </c>
      <c r="B3" s="2" t="s">
        <v>52</v>
      </c>
      <c r="C3" s="2">
        <v>0</v>
      </c>
      <c r="D3" s="2" t="s">
        <v>35</v>
      </c>
      <c r="E3" s="2" t="s">
        <v>36</v>
      </c>
      <c r="F3" s="2" t="s">
        <v>53</v>
      </c>
      <c r="G3" s="2" t="s">
        <v>54</v>
      </c>
      <c r="H3" s="2" t="s">
        <v>55</v>
      </c>
      <c r="I3" s="2" t="s">
        <v>41</v>
      </c>
      <c r="J3" s="2" t="s">
        <v>40</v>
      </c>
      <c r="K3" s="2" t="s">
        <v>56</v>
      </c>
      <c r="L3" s="2" t="s">
        <v>57</v>
      </c>
      <c r="M3" s="2" t="s">
        <v>44</v>
      </c>
      <c r="N3" s="2" t="s">
        <v>45</v>
      </c>
      <c r="O3" s="2" t="s">
        <v>46</v>
      </c>
      <c r="P3" s="4">
        <v>235</v>
      </c>
      <c r="Q3" s="4">
        <v>5</v>
      </c>
      <c r="R3" s="2">
        <v>6</v>
      </c>
      <c r="S3" s="2">
        <v>5</v>
      </c>
      <c r="T3" s="5"/>
      <c r="V3" s="2">
        <v>0</v>
      </c>
      <c r="W3" s="2" t="s">
        <v>47</v>
      </c>
      <c r="X3" s="2" t="s">
        <v>48</v>
      </c>
      <c r="AE3" s="2" t="s">
        <v>45</v>
      </c>
      <c r="AF3" s="2" t="s">
        <v>45</v>
      </c>
      <c r="AG3" s="2" t="s">
        <v>49</v>
      </c>
      <c r="AH3" s="2" t="s">
        <v>58</v>
      </c>
    </row>
    <row r="4" s="2" customFormat="1" spans="16:20">
      <c r="P4" s="1">
        <f>SUM(P2:P3)</f>
        <v>409</v>
      </c>
      <c r="Q4" s="1">
        <f>SUM(Q2:Q3)</f>
        <v>10</v>
      </c>
      <c r="R4" s="1">
        <f>SUM(R2:R3)</f>
        <v>12</v>
      </c>
      <c r="S4" s="1">
        <v>10</v>
      </c>
      <c r="T4" s="1">
        <v>15</v>
      </c>
    </row>
    <row r="6" s="2" customFormat="1" ht="20.4" spans="16:18">
      <c r="P6" s="2" t="s">
        <v>59</v>
      </c>
      <c r="Q6" s="6"/>
      <c r="R6" s="7">
        <f>P4+Q4</f>
        <v>419</v>
      </c>
    </row>
  </sheetData>
  <autoFilter xmlns:etc="http://www.wps.cn/officeDocument/2017/etCustomData" ref="A1:AH4" etc:filterBottomFollowUsedRange="0">
    <extLst/>
  </autoFilter>
  <mergeCells count="1">
    <mergeCell ref="T2:T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回冲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2025-06-13T06:48:00Z</dcterms:created>
  <dcterms:modified xsi:type="dcterms:W3CDTF">2025-06-16T09:58:14Z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8F098C18F7254D9F8CE6D204001FDA65_11</vt:lpwstr>
  </property>
  <property fmtid="{D5CDD505-2E9C-101B-9397-08002B2CF9AE}" pid="3" name="KSOProductBuildVer">
    <vt:lpwstr>2052-12.1.0.21171</vt:lpwstr>
  </property>
</Properties>
</file>