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tabRatio="746" activeTab="1"/>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<sst xmlns="http://schemas.openxmlformats.org/spreadsheetml/2006/main" count="3160" uniqueCount="1646">
  <si>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</si>
  <si>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</si>
  <si>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</si>
  <si>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</si>
  <si>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</si>
  <si>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</si>
  <si>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</si>
  <si>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</si>
  <si>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</si>
  <si>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</si>
  <si>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</si>
  <si>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</si>
  <si>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</si>
  <si>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</si>
  <si>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</si>
  <si>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</si>
  <si>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</si>
  <si>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</si>
  <si>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</si>
  <si>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</si>
  <si>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</si>
  <si>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</si>
  <si>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</si>
  <si>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</si>
  <si>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</si>
  <si>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</si>
  <si>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</si>
  <si>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</si>
  <si>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</si>
  <si>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</si>
  <si>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</si>
  <si>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</si>
  <si>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</si>
  <si>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</si>
  <si>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</si>
  <si>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</si>
  <si>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王凤雨 15210370021/wangfengyu@cct.cn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</si>
  <si>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</si>
  <si>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</si>
  <si>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2023.06.29</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</si>
  <si>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</si>
  <si>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</si>
  <si>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2023.06.30</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</si>
  <si>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</si>
  <si>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高博 18910960303</t>
  </si>
  <si>
    <r>
      <rPr>
        <b/>
        <sz val="10"/>
        <color indexed="8"/>
        <rFont val="Arial"/>
        <charset val="134"/>
      </rPr>
      <t>Project Owner email</t>
    </r>
    <r>
      <rPr>
        <b/>
        <sz val="10"/>
        <color indexed="8"/>
        <rFont val="宋体"/>
        <charset val="134"/>
      </rPr>
      <t>：项目负责人邮箱</t>
    </r>
    <r>
      <rPr>
        <b/>
        <sz val="10"/>
        <color indexed="8"/>
        <rFont val="Arial"/>
        <charset val="134"/>
      </rPr>
      <t>:</t>
    </r>
  </si>
  <si>
    <t>gaobo@cct.cn</t>
  </si>
  <si>
    <r>
      <rPr>
        <b/>
        <sz val="10"/>
        <color indexed="8"/>
        <rFont val="Arial"/>
        <charset val="134"/>
      </rPr>
      <t xml:space="preserve">Project Name  </t>
    </r>
    <r>
      <rPr>
        <b/>
        <sz val="10"/>
        <color indexed="8"/>
        <rFont val="宋体"/>
        <charset val="134"/>
      </rPr>
      <t>项目名称</t>
    </r>
    <r>
      <rPr>
        <b/>
        <sz val="10"/>
        <color indexed="8"/>
        <rFont val="Arial"/>
        <charset val="134"/>
      </rPr>
      <t>:</t>
    </r>
  </si>
  <si>
    <t>沃芬学苑凝血高峰论坛</t>
  </si>
  <si>
    <r>
      <rPr>
        <b/>
        <sz val="10"/>
        <color indexed="8"/>
        <rFont val="Arial"/>
        <charset val="134"/>
      </rPr>
      <t xml:space="preserve">Country /City </t>
    </r>
    <r>
      <rPr>
        <b/>
        <sz val="10"/>
        <color indexed="8"/>
        <rFont val="宋体"/>
        <charset val="134"/>
      </rPr>
      <t>会议地点</t>
    </r>
    <r>
      <rPr>
        <b/>
        <sz val="10"/>
        <color indexed="8"/>
        <rFont val="Arial"/>
        <charset val="134"/>
      </rPr>
      <t>:</t>
    </r>
  </si>
  <si>
    <t>北京</t>
  </si>
  <si>
    <r>
      <rPr>
        <b/>
        <sz val="10"/>
        <color indexed="8"/>
        <rFont val="Arial"/>
        <charset val="134"/>
      </rPr>
      <t xml:space="preserve">Date of event </t>
    </r>
    <r>
      <rPr>
        <b/>
        <sz val="10"/>
        <color indexed="8"/>
        <rFont val="宋体"/>
        <charset val="134"/>
      </rPr>
      <t>会议日期</t>
    </r>
    <r>
      <rPr>
        <b/>
        <sz val="10"/>
        <color indexed="8"/>
        <rFont val="Arial"/>
        <charset val="134"/>
      </rPr>
      <t>:</t>
    </r>
  </si>
  <si>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</si>
  <si>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</si>
  <si>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</si>
  <si>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</si>
  <si>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</si>
  <si>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</si>
  <si>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</si>
  <si>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</si>
  <si>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</si>
  <si>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</si>
  <si>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</si>
  <si>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</si>
  <si>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</si>
  <si>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</si>
  <si>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</si>
  <si>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</si>
  <si>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</si>
  <si>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</si>
  <si>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</si>
  <si>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</si>
  <si>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</si>
  <si>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</si>
  <si>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</si>
  <si>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</si>
  <si>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</si>
  <si>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</si>
  <si>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</si>
  <si>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</si>
  <si>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</si>
  <si>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6.30万达文华酒店</t>
  </si>
  <si>
    <r>
      <rPr>
        <sz val="10"/>
        <rFont val="Arial"/>
        <charset val="134"/>
      </rPr>
      <t xml:space="preserve">Single </t>
    </r>
    <r>
      <rPr>
        <sz val="10"/>
        <rFont val="宋体"/>
        <charset val="134"/>
      </rPr>
      <t>单人间：含早</t>
    </r>
    <r>
      <rPr>
        <sz val="10"/>
        <rFont val="Arial"/>
        <charset val="134"/>
      </rPr>
      <t xml:space="preserve">  </t>
    </r>
  </si>
  <si>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</si>
  <si>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</si>
  <si>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</si>
  <si>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</si>
  <si>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</si>
  <si>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</si>
  <si>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</si>
  <si>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</si>
  <si>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</si>
  <si>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indexed="8"/>
        <rFont val="Arial"/>
        <charset val="134"/>
      </rPr>
      <t>Dinner</t>
    </r>
    <r>
      <rPr>
        <sz val="10"/>
        <color indexed="8"/>
        <rFont val="宋体"/>
        <charset val="134"/>
      </rPr>
      <t>晚餐：</t>
    </r>
  </si>
  <si>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</si>
  <si>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</si>
  <si>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</si>
  <si>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</si>
  <si>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</si>
  <si>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rgb="FF000000"/>
        <rFont val="Arial"/>
        <charset val="134"/>
      </rPr>
      <t>Meeting Room</t>
    </r>
    <r>
      <rPr>
        <sz val="10"/>
        <color rgb="FF000000"/>
        <rFont val="宋体"/>
        <charset val="134"/>
      </rPr>
      <t>会场</t>
    </r>
  </si>
  <si>
    <r>
      <rPr>
        <sz val="10"/>
        <color rgb="FF000000"/>
        <rFont val="Arial"/>
        <charset val="134"/>
      </rPr>
      <t>Tea Breaks</t>
    </r>
    <r>
      <rPr>
        <sz val="10"/>
        <color rgb="FF000000"/>
        <rFont val="宋体"/>
        <charset val="134"/>
      </rPr>
      <t>茶歇：酒店单次茶歇</t>
    </r>
  </si>
  <si>
    <t>纸质邀请函</t>
  </si>
  <si>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</si>
  <si>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</si>
  <si>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</si>
  <si>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</si>
  <si>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</si>
  <si>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</si>
  <si>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北京市内 - 万达文华</t>
  </si>
  <si>
    <t>万达文华 - 北京市内</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</si>
  <si>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</si>
  <si>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</si>
  <si>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</si>
  <si>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</si>
  <si>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</si>
  <si>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</si>
  <si>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</si>
  <si>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</si>
  <si>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</si>
  <si>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</si>
  <si>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</si>
  <si>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</si>
  <si>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r>
      <rPr>
        <sz val="10"/>
        <color indexed="8"/>
        <rFont val="Arial"/>
        <charset val="134"/>
      </rPr>
      <t>Meeting Room</t>
    </r>
    <r>
      <rPr>
        <sz val="10"/>
        <color indexed="8"/>
        <rFont val="宋体"/>
        <charset val="134"/>
      </rPr>
      <t>会场</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</si>
  <si>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</si>
  <si>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</si>
  <si>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</si>
  <si>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rgb="FF000000"/>
        <rFont val="SimSun"/>
        <charset val="134"/>
      </rPr>
      <t>签到背景板</t>
    </r>
    <r>
      <rPr>
        <sz val="10"/>
        <color rgb="FF000000"/>
        <rFont val="微软雅黑"/>
        <charset val="134"/>
      </rPr>
      <t>（3</t>
    </r>
    <r>
      <rPr>
        <sz val="10"/>
        <color rgb="FF000000"/>
        <rFont val="Arial"/>
        <charset val="134"/>
      </rPr>
      <t>*5m</t>
    </r>
    <r>
      <rPr>
        <sz val="10"/>
        <color rgb="FF000000"/>
        <rFont val="宋体"/>
        <charset val="134"/>
      </rPr>
      <t>）</t>
    </r>
    <r>
      <rPr>
        <sz val="10"/>
        <color rgb="FF000000"/>
        <rFont val="宋体"/>
        <charset val="134"/>
      </rPr>
      <t>（不足15平米按照15平米计算）</t>
    </r>
  </si>
  <si>
    <r>
      <rPr>
        <sz val="10"/>
        <color rgb="FF000000"/>
        <rFont val="宋体"/>
        <charset val="134"/>
      </rPr>
      <t>易拉宝 （180</t>
    </r>
    <r>
      <rPr>
        <sz val="10"/>
        <color rgb="FF000000"/>
        <rFont val="Arial"/>
        <charset val="134"/>
      </rPr>
      <t>*200</t>
    </r>
    <r>
      <rPr>
        <sz val="10"/>
        <color rgb="FF000000"/>
        <rFont val="宋体"/>
        <charset val="134"/>
      </rPr>
      <t>）</t>
    </r>
  </si>
  <si>
    <r>
      <rPr>
        <sz val="10"/>
        <color rgb="FF000000"/>
        <rFont val="微软雅黑"/>
        <charset val="134"/>
      </rPr>
      <t>议程</t>
    </r>
    <r>
      <rPr>
        <sz val="10"/>
        <color indexed="8"/>
        <rFont val="Arial"/>
        <charset val="134"/>
      </rPr>
      <t xml:space="preserve"> </t>
    </r>
    <r>
      <rPr>
        <sz val="10"/>
        <color rgb="FF000000"/>
        <rFont val="宋体"/>
        <charset val="134"/>
      </rPr>
      <t>（普通彩纸）</t>
    </r>
  </si>
  <si>
    <r>
      <rPr>
        <sz val="10"/>
        <color rgb="FF000000"/>
        <rFont val="微软雅黑"/>
        <charset val="134"/>
      </rPr>
      <t>桌卡</t>
    </r>
    <r>
      <rPr>
        <sz val="10"/>
        <color indexed="8"/>
        <rFont val="Arial"/>
        <charset val="134"/>
      </rPr>
      <t xml:space="preserve"> ·</t>
    </r>
    <r>
      <rPr>
        <sz val="10"/>
        <color rgb="FF000000"/>
        <rFont val="宋体"/>
        <charset val="134"/>
      </rPr>
      <t>（铜版纸覆膜）</t>
    </r>
  </si>
  <si>
    <r>
      <rPr>
        <sz val="10"/>
        <color rgb="FF000000"/>
        <rFont val="微软雅黑"/>
        <charset val="134"/>
      </rPr>
      <t>讲台帖 （</t>
    </r>
    <r>
      <rPr>
        <sz val="10"/>
        <color rgb="FF000000"/>
        <rFont val="Arial"/>
        <charset val="134"/>
      </rPr>
      <t>KT</t>
    </r>
    <r>
      <rPr>
        <sz val="10"/>
        <color rgb="FF000000"/>
        <rFont val="微软雅黑"/>
        <charset val="134"/>
      </rPr>
      <t>板）</t>
    </r>
  </si>
  <si>
    <r>
      <rPr>
        <sz val="10"/>
        <color rgb="FF000000"/>
        <rFont val="微软雅黑"/>
        <charset val="134"/>
      </rPr>
      <t>胸卡</t>
    </r>
    <r>
      <rPr>
        <sz val="10"/>
        <color indexed="8"/>
        <rFont val="Arial"/>
        <charset val="134"/>
      </rPr>
      <t xml:space="preserve"> </t>
    </r>
    <r>
      <rPr>
        <sz val="10"/>
        <color rgb="FF000000"/>
        <rFont val="宋体"/>
        <charset val="134"/>
      </rPr>
      <t>（</t>
    </r>
    <r>
      <rPr>
        <sz val="10"/>
        <color indexed="8"/>
        <rFont val="Arial"/>
        <charset val="134"/>
      </rPr>
      <t>PVC</t>
    </r>
    <r>
      <rPr>
        <sz val="10"/>
        <color rgb="FF000000"/>
        <rFont val="宋体"/>
        <charset val="134"/>
      </rPr>
      <t>）</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</si>
  <si>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</si>
  <si>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</si>
  <si>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</si>
  <si>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</si>
  <si>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</si>
  <si>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</si>
  <si>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</si>
  <si>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</si>
  <si>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r>
      <rPr>
        <sz val="10"/>
        <rFont val="Arial"/>
        <charset val="134"/>
      </rPr>
      <t xml:space="preserve"> </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</si>
  <si>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</si>
  <si>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</si>
  <si>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</si>
  <si>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</si>
  <si>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t>$#%</t>
  </si>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</sst>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4409]yyyy\-mm\-dd;@"/>
    <numFmt numFmtId="177" formatCode="_-* #,##0.00_ _€_-;\-* #,##0.00_ _€_-;_-* &quot;-&quot;??_ _€_-;_-@_-"/>
    <numFmt numFmtId="178" formatCode="&quot;￥&quot;#,##0.00_);[Red]\(&quot;￥&quot;#,##0.00\)"/>
    <numFmt numFmtId="179" formatCode="0.00_);[Red]\(0.00\)"/>
  </numFmts>
  <fonts count="96">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sz val="10"/>
      <color rgb="FF0000FF"/>
      <name val="Verdana"/>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theme="1"/>
      <name val="宋体"/>
      <charset val="134"/>
    </font>
    <font>
      <sz val="10"/>
      <color theme="1"/>
      <name val="Arial"/>
      <charset val="134"/>
    </font>
    <font>
      <sz val="10"/>
      <color rgb="FF000000"/>
      <name val="宋体"/>
      <charset val="134"/>
    </font>
    <font>
      <sz val="10"/>
      <name val="宋体"/>
      <charset val="134"/>
    </font>
    <font>
      <sz val="10"/>
      <color rgb="FF000000"/>
      <name val="Arial"/>
      <charset val="134"/>
    </font>
    <font>
      <sz val="10"/>
      <color rgb="FFFF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0"/>
      <color indexed="12"/>
      <name val="Verdana"/>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rgb="FF000000"/>
      <name val="SimSun"/>
      <charset val="134"/>
    </font>
    <font>
      <sz val="10"/>
      <color rgb="FF000000"/>
      <name val="微软雅黑"/>
      <charset val="134"/>
    </font>
    <font>
      <sz val="10"/>
      <color indexed="10"/>
      <name val="宋体"/>
      <charset val="134"/>
    </font>
  </fonts>
  <fills count="44">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64" fillId="0" borderId="0" applyFont="0" applyFill="0" applyBorder="0" applyAlignment="0" applyProtection="0">
      <alignment vertical="center"/>
    </xf>
    <xf numFmtId="0" fontId="65" fillId="14" borderId="0" applyNumberFormat="0" applyBorder="0" applyAlignment="0" applyProtection="0">
      <alignment vertical="center"/>
    </xf>
    <xf numFmtId="0" fontId="66" fillId="15" borderId="78" applyNumberFormat="0" applyAlignment="0" applyProtection="0">
      <alignment vertical="center"/>
    </xf>
    <xf numFmtId="44" fontId="64" fillId="0" borderId="0" applyFont="0" applyFill="0" applyBorder="0" applyAlignment="0" applyProtection="0">
      <alignment vertical="center"/>
    </xf>
    <xf numFmtId="41" fontId="64" fillId="0" borderId="0" applyFont="0" applyFill="0" applyBorder="0" applyAlignment="0" applyProtection="0">
      <alignment vertical="center"/>
    </xf>
    <xf numFmtId="0" fontId="65" fillId="16" borderId="0" applyNumberFormat="0" applyBorder="0" applyAlignment="0" applyProtection="0">
      <alignment vertical="center"/>
    </xf>
    <xf numFmtId="0" fontId="67" fillId="17" borderId="0" applyNumberFormat="0" applyBorder="0" applyAlignment="0" applyProtection="0">
      <alignment vertical="center"/>
    </xf>
    <xf numFmtId="43" fontId="64"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applyNumberFormat="0" applyFill="0" applyBorder="0" applyAlignment="0" applyProtection="0">
      <alignment vertical="top"/>
      <protection locked="0"/>
    </xf>
    <xf numFmtId="9" fontId="64" fillId="0" borderId="0" applyFont="0" applyFill="0" applyBorder="0" applyAlignment="0" applyProtection="0">
      <alignment vertical="center"/>
    </xf>
    <xf numFmtId="0" fontId="70" fillId="0" borderId="0" applyNumberFormat="0" applyFill="0" applyBorder="0" applyAlignment="0" applyProtection="0">
      <alignment vertical="center"/>
    </xf>
    <xf numFmtId="0" fontId="64" fillId="19" borderId="79" applyNumberFormat="0" applyFont="0" applyAlignment="0" applyProtection="0">
      <alignment vertical="center"/>
    </xf>
    <xf numFmtId="0" fontId="68" fillId="20"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80" applyNumberFormat="0" applyFill="0" applyAlignment="0" applyProtection="0">
      <alignment vertical="center"/>
    </xf>
    <xf numFmtId="0" fontId="76" fillId="0" borderId="80" applyNumberFormat="0" applyFill="0" applyAlignment="0" applyProtection="0">
      <alignment vertical="center"/>
    </xf>
    <xf numFmtId="0" fontId="68" fillId="21" borderId="0" applyNumberFormat="0" applyBorder="0" applyAlignment="0" applyProtection="0">
      <alignment vertical="center"/>
    </xf>
    <xf numFmtId="0" fontId="71" fillId="0" borderId="81" applyNumberFormat="0" applyFill="0" applyAlignment="0" applyProtection="0">
      <alignment vertical="center"/>
    </xf>
    <xf numFmtId="0" fontId="22" fillId="0" borderId="0"/>
    <xf numFmtId="0" fontId="68" fillId="22" borderId="0" applyNumberFormat="0" applyBorder="0" applyAlignment="0" applyProtection="0">
      <alignment vertical="center"/>
    </xf>
    <xf numFmtId="0" fontId="77" fillId="23" borderId="82" applyNumberFormat="0" applyAlignment="0" applyProtection="0">
      <alignment vertical="center"/>
    </xf>
    <xf numFmtId="0" fontId="78" fillId="23" borderId="78" applyNumberFormat="0" applyAlignment="0" applyProtection="0">
      <alignment vertical="center"/>
    </xf>
    <xf numFmtId="0" fontId="79" fillId="24" borderId="83" applyNumberFormat="0" applyAlignment="0" applyProtection="0">
      <alignment vertical="center"/>
    </xf>
    <xf numFmtId="0" fontId="65" fillId="25" borderId="0" applyNumberFormat="0" applyBorder="0" applyAlignment="0" applyProtection="0">
      <alignment vertical="center"/>
    </xf>
    <xf numFmtId="0" fontId="68" fillId="26" borderId="0" applyNumberFormat="0" applyBorder="0" applyAlignment="0" applyProtection="0">
      <alignment vertical="center"/>
    </xf>
    <xf numFmtId="0" fontId="80" fillId="0" borderId="84" applyNumberFormat="0" applyFill="0" applyAlignment="0" applyProtection="0">
      <alignment vertical="center"/>
    </xf>
    <xf numFmtId="0" fontId="81" fillId="0" borderId="85" applyNumberFormat="0" applyFill="0" applyAlignment="0" applyProtection="0">
      <alignment vertical="center"/>
    </xf>
    <xf numFmtId="0" fontId="82" fillId="27" borderId="0" applyNumberFormat="0" applyBorder="0" applyAlignment="0" applyProtection="0">
      <alignment vertical="center"/>
    </xf>
    <xf numFmtId="0" fontId="83" fillId="28" borderId="0" applyNumberFormat="0" applyBorder="0" applyAlignment="0" applyProtection="0">
      <alignment vertical="center"/>
    </xf>
    <xf numFmtId="0" fontId="65" fillId="29" borderId="0" applyNumberFormat="0" applyBorder="0" applyAlignment="0" applyProtection="0">
      <alignment vertical="center"/>
    </xf>
    <xf numFmtId="0" fontId="68"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8" fillId="35" borderId="0" applyNumberFormat="0" applyBorder="0" applyAlignment="0" applyProtection="0">
      <alignment vertical="center"/>
    </xf>
    <xf numFmtId="0" fontId="68" fillId="36" borderId="0" applyNumberFormat="0" applyBorder="0" applyAlignment="0" applyProtection="0">
      <alignment vertical="center"/>
    </xf>
    <xf numFmtId="0" fontId="65" fillId="37" borderId="0" applyNumberFormat="0" applyBorder="0" applyAlignment="0" applyProtection="0">
      <alignment vertical="center"/>
    </xf>
    <xf numFmtId="0" fontId="65" fillId="38" borderId="0" applyNumberFormat="0" applyBorder="0" applyAlignment="0" applyProtection="0">
      <alignment vertical="center"/>
    </xf>
    <xf numFmtId="0" fontId="68" fillId="39" borderId="0" applyNumberFormat="0" applyBorder="0" applyAlignment="0" applyProtection="0">
      <alignment vertical="center"/>
    </xf>
    <xf numFmtId="0" fontId="65" fillId="40" borderId="0" applyNumberFormat="0" applyBorder="0" applyAlignment="0" applyProtection="0">
      <alignment vertical="center"/>
    </xf>
    <xf numFmtId="0" fontId="68" fillId="41" borderId="0" applyNumberFormat="0" applyBorder="0" applyAlignment="0" applyProtection="0">
      <alignment vertical="center"/>
    </xf>
    <xf numFmtId="0" fontId="68" fillId="42" borderId="0" applyNumberFormat="0" applyBorder="0" applyAlignment="0" applyProtection="0">
      <alignment vertical="center"/>
    </xf>
    <xf numFmtId="0" fontId="65" fillId="2" borderId="0" applyNumberFormat="0" applyBorder="0" applyAlignment="0" applyProtection="0">
      <alignment vertical="center"/>
    </xf>
    <xf numFmtId="0" fontId="68" fillId="43" borderId="0" applyNumberFormat="0" applyBorder="0" applyAlignment="0" applyProtection="0">
      <alignment vertical="center"/>
    </xf>
    <xf numFmtId="177" fontId="3" fillId="0" borderId="0" applyFont="0" applyFill="0" applyBorder="0" applyAlignment="0" applyProtection="0"/>
    <xf numFmtId="0" fontId="3" fillId="0" borderId="0"/>
    <xf numFmtId="176" fontId="64" fillId="0" borderId="0"/>
  </cellStyleXfs>
  <cellXfs count="40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6" fontId="8" fillId="3" borderId="1" xfId="52" applyFont="1" applyFill="1" applyBorder="1" applyAlignment="1">
      <alignment horizontal="center" vertical="center"/>
    </xf>
    <xf numFmtId="176" fontId="8" fillId="3" borderId="1" xfId="52" applyFont="1" applyFill="1" applyBorder="1" applyAlignment="1">
      <alignment horizontal="center" vertical="center" wrapText="1"/>
    </xf>
    <xf numFmtId="0" fontId="7" fillId="2" borderId="0" xfId="0" applyFont="1" applyFill="1" applyAlignment="1">
      <alignment horizontal="left"/>
    </xf>
    <xf numFmtId="176" fontId="9" fillId="3" borderId="1" xfId="52"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Alignment="1">
      <alignment wrapText="1"/>
    </xf>
    <xf numFmtId="0" fontId="11" fillId="4" borderId="0" xfId="0" applyFont="1" applyFill="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ill="1" applyAlignment="1">
      <alignment vertical="center"/>
    </xf>
    <xf numFmtId="0" fontId="22" fillId="0" borderId="0" xfId="0" applyFont="1" applyAlignment="1">
      <alignment vertical="center"/>
    </xf>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Alignment="1" applyProtection="1">
      <alignment vertical="center"/>
      <protection locked="0"/>
    </xf>
    <xf numFmtId="0" fontId="24" fillId="5" borderId="60" xfId="51" applyFont="1" applyFill="1" applyBorder="1" applyAlignment="1" applyProtection="1">
      <alignment horizontal="left" vertical="center"/>
      <protection locked="0"/>
    </xf>
    <xf numFmtId="0" fontId="24" fillId="5" borderId="61" xfId="51" applyFont="1" applyFill="1" applyBorder="1" applyAlignment="1" applyProtection="1">
      <alignment horizontal="left" vertical="center"/>
      <protection locked="0"/>
    </xf>
    <xf numFmtId="0" fontId="24" fillId="5" borderId="62" xfId="51" applyFont="1" applyFill="1" applyBorder="1" applyAlignment="1" applyProtection="1">
      <alignment horizontal="left" vertical="center"/>
      <protection locked="0"/>
    </xf>
    <xf numFmtId="0" fontId="25" fillId="4" borderId="60" xfId="51" applyFont="1" applyFill="1" applyBorder="1" applyAlignment="1" applyProtection="1">
      <alignment horizontal="center" vertical="center"/>
      <protection locked="0"/>
    </xf>
    <xf numFmtId="0" fontId="25" fillId="4" borderId="61" xfId="51" applyFont="1" applyFill="1" applyBorder="1" applyAlignment="1" applyProtection="1">
      <alignment horizontal="center" vertical="center"/>
      <protection locked="0"/>
    </xf>
    <xf numFmtId="0" fontId="26" fillId="4" borderId="60" xfId="10" applyFont="1" applyFill="1" applyBorder="1" applyAlignment="1" applyProtection="1">
      <alignment horizontal="center" vertical="center"/>
      <protection locked="0"/>
    </xf>
    <xf numFmtId="0" fontId="24" fillId="5" borderId="39" xfId="51" applyFont="1" applyFill="1" applyBorder="1" applyAlignment="1" applyProtection="1">
      <alignment horizontal="left" vertical="center"/>
      <protection locked="0"/>
    </xf>
    <xf numFmtId="0" fontId="24" fillId="0" borderId="0" xfId="51" applyFont="1" applyAlignment="1" applyProtection="1">
      <alignment horizontal="left" vertical="center"/>
      <protection locked="0"/>
    </xf>
    <xf numFmtId="0" fontId="27" fillId="0" borderId="0" xfId="51" applyFont="1" applyAlignment="1" applyProtection="1">
      <alignment horizontal="center" vertical="center"/>
      <protection locked="0"/>
    </xf>
    <xf numFmtId="0" fontId="28" fillId="6" borderId="33" xfId="51" applyFont="1" applyFill="1" applyBorder="1" applyAlignment="1" applyProtection="1">
      <alignment horizontal="left" vertical="center" wrapText="1"/>
      <protection locked="0"/>
    </xf>
    <xf numFmtId="0" fontId="28" fillId="6" borderId="1" xfId="51" applyFont="1" applyFill="1" applyBorder="1" applyAlignment="1" applyProtection="1">
      <alignment horizontal="left" vertical="center" wrapText="1"/>
      <protection locked="0"/>
    </xf>
    <xf numFmtId="0" fontId="29" fillId="7" borderId="60" xfId="51" applyFont="1" applyFill="1" applyBorder="1" applyAlignment="1" applyProtection="1">
      <alignment horizontal="center" vertical="center"/>
      <protection locked="0"/>
    </xf>
    <xf numFmtId="0" fontId="29" fillId="7" borderId="61" xfId="51" applyFont="1" applyFill="1" applyBorder="1" applyAlignment="1" applyProtection="1">
      <alignment horizontal="center" vertical="center"/>
      <protection locked="0"/>
    </xf>
    <xf numFmtId="0" fontId="30" fillId="0" borderId="60" xfId="51" applyFont="1" applyBorder="1" applyAlignment="1" applyProtection="1">
      <alignment horizontal="left" vertical="center"/>
      <protection locked="0"/>
    </xf>
    <xf numFmtId="0" fontId="30" fillId="0" borderId="61" xfId="51" applyFont="1" applyBorder="1" applyAlignment="1" applyProtection="1">
      <alignment horizontal="left" vertical="center"/>
      <protection locked="0"/>
    </xf>
    <xf numFmtId="0" fontId="30" fillId="0" borderId="62" xfId="51" applyFont="1" applyBorder="1" applyAlignment="1" applyProtection="1">
      <alignment horizontal="left" vertical="center"/>
      <protection locked="0"/>
    </xf>
    <xf numFmtId="0" fontId="31" fillId="0" borderId="39" xfId="51" applyFont="1" applyBorder="1" applyAlignment="1" applyProtection="1">
      <alignment vertical="center"/>
      <protection locked="0"/>
    </xf>
    <xf numFmtId="0" fontId="22" fillId="7" borderId="39" xfId="51" applyFont="1" applyFill="1" applyBorder="1" applyAlignment="1" applyProtection="1">
      <alignment horizontal="center" vertical="center"/>
      <protection locked="0"/>
    </xf>
    <xf numFmtId="0" fontId="32" fillId="8" borderId="60" xfId="51" applyFont="1" applyFill="1" applyBorder="1" applyAlignment="1" applyProtection="1">
      <alignment horizontal="left" vertical="center"/>
      <protection locked="0"/>
    </xf>
    <xf numFmtId="0" fontId="32" fillId="8" borderId="61" xfId="51" applyFont="1" applyFill="1" applyBorder="1" applyAlignment="1" applyProtection="1">
      <alignment horizontal="left" vertical="center"/>
      <protection locked="0"/>
    </xf>
    <xf numFmtId="0" fontId="32" fillId="8" borderId="62" xfId="51" applyFont="1" applyFill="1" applyBorder="1" applyAlignment="1" applyProtection="1">
      <alignment horizontal="left" vertical="center"/>
      <protection locked="0"/>
    </xf>
    <xf numFmtId="9" fontId="31" fillId="0" borderId="39" xfId="51" applyNumberFormat="1" applyFont="1" applyBorder="1" applyAlignment="1" applyProtection="1">
      <alignment horizontal="left" vertical="center" wrapText="1"/>
      <protection locked="0"/>
    </xf>
    <xf numFmtId="0" fontId="33" fillId="6" borderId="60" xfId="51" applyFont="1" applyFill="1" applyBorder="1" applyAlignment="1" applyProtection="1">
      <alignment horizontal="left" vertical="center"/>
      <protection locked="0"/>
    </xf>
    <xf numFmtId="0" fontId="33" fillId="6" borderId="61" xfId="51" applyFont="1" applyFill="1" applyBorder="1" applyAlignment="1" applyProtection="1">
      <alignment horizontal="left" vertical="center"/>
      <protection locked="0"/>
    </xf>
    <xf numFmtId="0" fontId="34"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2" fillId="7" borderId="39" xfId="51" applyFont="1" applyFill="1" applyBorder="1" applyAlignment="1" applyProtection="1">
      <alignment horizontal="left" vertical="center" wrapText="1"/>
      <protection locked="0"/>
    </xf>
    <xf numFmtId="0" fontId="22" fillId="7" borderId="39" xfId="51" applyFont="1" applyFill="1" applyBorder="1" applyAlignment="1" applyProtection="1">
      <alignment horizontal="center" vertical="center" wrapText="1"/>
      <protection locked="0"/>
    </xf>
    <xf numFmtId="0" fontId="34" fillId="7" borderId="39" xfId="51" applyFont="1" applyFill="1" applyBorder="1" applyAlignment="1" applyProtection="1">
      <alignment horizontal="center" vertical="center"/>
      <protection locked="0"/>
    </xf>
    <xf numFmtId="0" fontId="35" fillId="7" borderId="39" xfId="51" applyFont="1" applyFill="1" applyBorder="1" applyAlignment="1" applyProtection="1">
      <alignment horizontal="left" vertical="center" wrapText="1"/>
      <protection locked="0"/>
    </xf>
    <xf numFmtId="0" fontId="31" fillId="7"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center" vertical="center" wrapText="1"/>
      <protection locked="0"/>
    </xf>
    <xf numFmtId="0" fontId="32" fillId="8" borderId="61" xfId="51" applyFont="1" applyFill="1" applyBorder="1" applyAlignment="1" applyProtection="1">
      <alignment horizontal="center" vertical="center" wrapText="1"/>
      <protection locked="0"/>
    </xf>
    <xf numFmtId="0" fontId="36" fillId="0" borderId="60" xfId="51" applyFont="1" applyBorder="1" applyAlignment="1" applyProtection="1">
      <alignment horizontal="center" vertical="center" wrapText="1"/>
      <protection locked="0"/>
    </xf>
    <xf numFmtId="0" fontId="32" fillId="0" borderId="62" xfId="51" applyFont="1" applyBorder="1" applyAlignment="1" applyProtection="1">
      <alignment horizontal="center" vertical="center" wrapText="1"/>
      <protection locked="0"/>
    </xf>
    <xf numFmtId="58" fontId="31" fillId="0" borderId="39" xfId="51" applyNumberFormat="1" applyFont="1" applyBorder="1" applyAlignment="1" applyProtection="1">
      <alignment horizontal="center" vertical="center" wrapText="1"/>
      <protection locked="0"/>
    </xf>
    <xf numFmtId="0" fontId="37" fillId="0" borderId="39" xfId="51" applyFont="1" applyBorder="1" applyAlignment="1" applyProtection="1">
      <alignment horizontal="center" vertical="center" wrapText="1"/>
      <protection locked="0"/>
    </xf>
    <xf numFmtId="0" fontId="37" fillId="0" borderId="39" xfId="51" applyFont="1" applyBorder="1" applyAlignment="1" applyProtection="1">
      <alignment horizontal="center"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0" borderId="39" xfId="51" applyFont="1" applyBorder="1" applyAlignment="1" applyProtection="1">
      <alignment horizontal="center" vertical="center" wrapText="1"/>
      <protection locked="0"/>
    </xf>
    <xf numFmtId="0" fontId="31" fillId="8" borderId="60" xfId="51" applyFont="1" applyFill="1" applyBorder="1" applyAlignment="1" applyProtection="1">
      <alignment horizontal="left" vertical="center" wrapText="1"/>
      <protection locked="0"/>
    </xf>
    <xf numFmtId="0" fontId="31" fillId="8" borderId="61" xfId="51" applyFont="1" applyFill="1" applyBorder="1" applyAlignment="1" applyProtection="1">
      <alignment horizontal="left" vertical="center" wrapText="1"/>
      <protection locked="0"/>
    </xf>
    <xf numFmtId="0" fontId="31" fillId="8" borderId="62" xfId="51" applyFont="1" applyFill="1" applyBorder="1" applyAlignment="1" applyProtection="1">
      <alignment horizontal="left" vertical="center" wrapText="1"/>
      <protection locked="0"/>
    </xf>
    <xf numFmtId="43" fontId="34" fillId="0" borderId="60" xfId="51" applyNumberFormat="1" applyFont="1" applyBorder="1" applyAlignment="1">
      <alignment horizontal="center" vertical="center" wrapText="1"/>
    </xf>
    <xf numFmtId="43" fontId="34" fillId="0" borderId="61" xfId="51" applyNumberFormat="1" applyFont="1" applyBorder="1" applyAlignment="1">
      <alignment horizontal="center" vertical="center"/>
    </xf>
    <xf numFmtId="0" fontId="24" fillId="0" borderId="60" xfId="51" applyFont="1" applyBorder="1" applyAlignment="1" applyProtection="1">
      <alignment horizontal="left" vertical="center"/>
      <protection locked="0"/>
    </xf>
    <xf numFmtId="0" fontId="24" fillId="0" borderId="61" xfId="51" applyFont="1" applyBorder="1" applyAlignment="1" applyProtection="1">
      <alignment horizontal="left" vertical="center"/>
      <protection locked="0"/>
    </xf>
    <xf numFmtId="0" fontId="24" fillId="0" borderId="62" xfId="51" applyFont="1" applyBorder="1" applyAlignment="1" applyProtection="1">
      <alignment horizontal="left" vertical="center"/>
      <protection locked="0"/>
    </xf>
    <xf numFmtId="0" fontId="31" fillId="7" borderId="39" xfId="51"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5" fillId="7" borderId="60" xfId="51" applyFont="1" applyFill="1" applyBorder="1" applyAlignment="1" applyProtection="1">
      <alignment horizontal="left" vertical="center"/>
      <protection locked="0"/>
    </xf>
    <xf numFmtId="0" fontId="35" fillId="7" borderId="61" xfId="51" applyFont="1" applyFill="1" applyBorder="1" applyAlignment="1" applyProtection="1">
      <alignment horizontal="left" vertical="center"/>
      <protection locked="0"/>
    </xf>
    <xf numFmtId="0" fontId="35" fillId="7" borderId="62" xfId="51" applyFont="1" applyFill="1" applyBorder="1" applyAlignment="1" applyProtection="1">
      <alignment horizontal="left" vertical="center"/>
      <protection locked="0"/>
    </xf>
    <xf numFmtId="0" fontId="31" fillId="8" borderId="60" xfId="51" applyFont="1" applyFill="1" applyBorder="1" applyAlignment="1" applyProtection="1">
      <alignment horizontal="left" vertical="center"/>
      <protection locked="0"/>
    </xf>
    <xf numFmtId="0" fontId="31" fillId="8" borderId="61" xfId="51" applyFont="1" applyFill="1" applyBorder="1" applyAlignment="1" applyProtection="1">
      <alignment horizontal="left" vertical="center"/>
      <protection locked="0"/>
    </xf>
    <xf numFmtId="0" fontId="38" fillId="8" borderId="61" xfId="51" applyFont="1" applyFill="1" applyBorder="1" applyAlignment="1" applyProtection="1">
      <alignment horizontal="center" vertical="center"/>
      <protection locked="0"/>
    </xf>
    <xf numFmtId="0" fontId="39" fillId="8" borderId="61" xfId="51" applyFont="1" applyFill="1" applyBorder="1" applyAlignment="1" applyProtection="1">
      <alignment horizontal="center" vertical="center"/>
      <protection locked="0"/>
    </xf>
    <xf numFmtId="0" fontId="39" fillId="8" borderId="62" xfId="51" applyFont="1" applyFill="1" applyBorder="1" applyAlignment="1" applyProtection="1">
      <alignment horizontal="center" vertical="center"/>
      <protection locked="0"/>
    </xf>
    <xf numFmtId="0" fontId="31" fillId="0" borderId="39" xfId="51" applyFont="1" applyBorder="1" applyAlignment="1" applyProtection="1">
      <alignment horizontal="left" vertical="center" wrapText="1"/>
      <protection locked="0"/>
    </xf>
    <xf numFmtId="0" fontId="40" fillId="8" borderId="61" xfId="51" applyFont="1" applyFill="1" applyBorder="1" applyAlignment="1" applyProtection="1">
      <alignment horizontal="center" vertical="center"/>
      <protection locked="0"/>
    </xf>
    <xf numFmtId="0" fontId="31" fillId="8" borderId="61" xfId="51" applyFont="1" applyFill="1" applyBorder="1" applyAlignment="1" applyProtection="1">
      <alignment horizontal="center" vertical="center"/>
      <protection locked="0"/>
    </xf>
    <xf numFmtId="0" fontId="31" fillId="8" borderId="62" xfId="51" applyFont="1" applyFill="1" applyBorder="1" applyAlignment="1" applyProtection="1">
      <alignment horizontal="center" vertical="center"/>
      <protection locked="0"/>
    </xf>
    <xf numFmtId="0" fontId="31" fillId="8" borderId="39" xfId="51" applyFont="1" applyFill="1" applyBorder="1" applyAlignment="1" applyProtection="1">
      <alignment horizontal="left" vertical="center" wrapText="1"/>
      <protection locked="0"/>
    </xf>
    <xf numFmtId="43" fontId="41" fillId="0" borderId="39" xfId="51" applyNumberFormat="1" applyFont="1" applyBorder="1" applyAlignment="1">
      <alignment horizontal="center" vertical="center"/>
    </xf>
    <xf numFmtId="43" fontId="22" fillId="0" borderId="39" xfId="51" applyNumberFormat="1" applyFont="1" applyBorder="1" applyAlignment="1">
      <alignment horizontal="center" vertical="center"/>
    </xf>
    <xf numFmtId="0" fontId="31" fillId="7" borderId="39" xfId="51" applyFont="1" applyFill="1" applyBorder="1" applyAlignment="1" applyProtection="1">
      <alignment vertical="center"/>
      <protection locked="0"/>
    </xf>
    <xf numFmtId="0" fontId="34"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5" fillId="7" borderId="40" xfId="51" applyFont="1" applyFill="1" applyBorder="1" applyAlignment="1" applyProtection="1">
      <alignment horizontal="left" vertical="center"/>
      <protection locked="0"/>
    </xf>
    <xf numFmtId="0" fontId="35" fillId="7" borderId="41" xfId="51" applyFont="1" applyFill="1" applyBorder="1" applyAlignment="1" applyProtection="1">
      <alignment horizontal="left" vertical="center"/>
      <protection locked="0"/>
    </xf>
    <xf numFmtId="0" fontId="35" fillId="7" borderId="42" xfId="51" applyFont="1" applyFill="1" applyBorder="1" applyAlignment="1" applyProtection="1">
      <alignment horizontal="left" vertical="center"/>
      <protection locked="0"/>
    </xf>
    <xf numFmtId="0" fontId="42" fillId="8" borderId="60" xfId="51" applyFont="1" applyFill="1" applyBorder="1" applyAlignment="1" applyProtection="1">
      <alignment horizontal="center" vertical="center"/>
      <protection locked="0"/>
    </xf>
    <xf numFmtId="0" fontId="43" fillId="0" borderId="61" xfId="51" applyFont="1" applyBorder="1" applyAlignment="1" applyProtection="1">
      <alignment horizontal="left" vertical="center" wrapText="1"/>
      <protection locked="0"/>
    </xf>
    <xf numFmtId="0" fontId="44" fillId="0" borderId="61" xfId="51" applyFont="1" applyBorder="1" applyAlignment="1" applyProtection="1">
      <alignment horizontal="left" vertical="center"/>
      <protection locked="0"/>
    </xf>
    <xf numFmtId="0" fontId="44" fillId="0" borderId="62" xfId="51" applyFont="1" applyBorder="1" applyAlignment="1" applyProtection="1">
      <alignment horizontal="left" vertical="center"/>
      <protection locked="0"/>
    </xf>
    <xf numFmtId="0" fontId="31" fillId="0" borderId="62" xfId="51" applyFont="1" applyBorder="1" applyAlignment="1" applyProtection="1">
      <alignment vertical="center"/>
      <protection locked="0"/>
    </xf>
    <xf numFmtId="0" fontId="42" fillId="8" borderId="60" xfId="51" applyFont="1" applyFill="1" applyBorder="1" applyAlignment="1" applyProtection="1">
      <alignment horizontal="left" vertical="center"/>
      <protection locked="0"/>
    </xf>
    <xf numFmtId="0" fontId="31" fillId="8" borderId="62" xfId="51" applyFont="1" applyFill="1" applyBorder="1" applyAlignment="1" applyProtection="1">
      <alignment vertical="center"/>
      <protection locked="0"/>
    </xf>
    <xf numFmtId="0" fontId="40" fillId="8" borderId="60" xfId="51" applyFont="1" applyFill="1" applyBorder="1" applyAlignment="1" applyProtection="1">
      <alignment horizontal="left" vertical="center"/>
      <protection locked="0"/>
    </xf>
    <xf numFmtId="0" fontId="32" fillId="8" borderId="39" xfId="51" applyFont="1" applyFill="1" applyBorder="1" applyAlignment="1" applyProtection="1">
      <alignment horizontal="left" vertical="center"/>
      <protection locked="0"/>
    </xf>
    <xf numFmtId="0" fontId="28" fillId="6" borderId="60" xfId="51" applyFont="1" applyFill="1" applyBorder="1" applyAlignment="1" applyProtection="1">
      <alignment horizontal="left" vertical="center" wrapText="1"/>
      <protection locked="0"/>
    </xf>
    <xf numFmtId="0" fontId="28" fillId="6" borderId="61" xfId="51" applyFont="1" applyFill="1" applyBorder="1" applyAlignment="1" applyProtection="1">
      <alignment horizontal="left" vertical="center"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2" fillId="7" borderId="60" xfId="51" applyFont="1" applyFill="1" applyBorder="1" applyAlignment="1" applyProtection="1">
      <alignment horizontal="left" vertical="center" wrapText="1"/>
      <protection locked="0"/>
    </xf>
    <xf numFmtId="0" fontId="32" fillId="7" borderId="61" xfId="51" applyFont="1" applyFill="1" applyBorder="1" applyAlignment="1" applyProtection="1">
      <alignment horizontal="left" vertical="center" wrapText="1"/>
      <protection locked="0"/>
    </xf>
    <xf numFmtId="0" fontId="32" fillId="7" borderId="62" xfId="51" applyFont="1" applyFill="1" applyBorder="1" applyAlignment="1" applyProtection="1">
      <alignment horizontal="left" vertical="center" wrapText="1"/>
      <protection locked="0"/>
    </xf>
    <xf numFmtId="0" fontId="35" fillId="7" borderId="60" xfId="51" applyFont="1" applyFill="1" applyBorder="1" applyAlignment="1" applyProtection="1">
      <alignment horizontal="left" vertical="center" wrapText="1"/>
      <protection locked="0"/>
    </xf>
    <xf numFmtId="0" fontId="35" fillId="7" borderId="61" xfId="51" applyFont="1" applyFill="1" applyBorder="1" applyAlignment="1" applyProtection="1">
      <alignment horizontal="left" vertical="center" wrapText="1"/>
      <protection locked="0"/>
    </xf>
    <xf numFmtId="0" fontId="35" fillId="7" borderId="62" xfId="51" applyFont="1" applyFill="1" applyBorder="1" applyAlignment="1" applyProtection="1">
      <alignment horizontal="left" vertical="center" wrapText="1"/>
      <protection locked="0"/>
    </xf>
    <xf numFmtId="0" fontId="45" fillId="8" borderId="60" xfId="51" applyFont="1" applyFill="1" applyBorder="1" applyAlignment="1" applyProtection="1">
      <alignment horizontal="left" vertical="center" wrapText="1"/>
      <protection locked="0"/>
    </xf>
    <xf numFmtId="0" fontId="45" fillId="8" borderId="61" xfId="51" applyFont="1" applyFill="1" applyBorder="1" applyAlignment="1" applyProtection="1">
      <alignment horizontal="left" vertical="center" wrapText="1"/>
      <protection locked="0"/>
    </xf>
    <xf numFmtId="0" fontId="46" fillId="8" borderId="62" xfId="51" applyFont="1" applyFill="1" applyBorder="1" applyAlignment="1" applyProtection="1">
      <alignment vertical="center" wrapText="1"/>
      <protection locked="0"/>
    </xf>
    <xf numFmtId="0" fontId="45" fillId="8" borderId="62" xfId="51" applyFont="1" applyFill="1" applyBorder="1" applyAlignment="1" applyProtection="1">
      <alignment vertical="center" wrapText="1"/>
      <protection locked="0"/>
    </xf>
    <xf numFmtId="0" fontId="45" fillId="8" borderId="42" xfId="51" applyFont="1" applyFill="1" applyBorder="1" applyAlignment="1" applyProtection="1">
      <alignment horizontal="left" vertical="center" wrapText="1"/>
      <protection locked="0"/>
    </xf>
    <xf numFmtId="0" fontId="31" fillId="0" borderId="62" xfId="51" applyFont="1" applyBorder="1" applyAlignment="1" applyProtection="1">
      <alignment horizontal="center" vertical="center" wrapText="1"/>
      <protection locked="0"/>
    </xf>
    <xf numFmtId="0" fontId="45" fillId="8" borderId="62" xfId="51" applyFont="1" applyFill="1" applyBorder="1" applyAlignment="1" applyProtection="1">
      <alignment horizontal="left" vertical="center" wrapText="1"/>
      <protection locked="0"/>
    </xf>
    <xf numFmtId="0" fontId="31" fillId="0" borderId="62" xfId="51" applyFont="1" applyBorder="1" applyAlignment="1" applyProtection="1">
      <alignment horizontal="left" vertical="center" wrapText="1"/>
      <protection locked="0"/>
    </xf>
    <xf numFmtId="0" fontId="22" fillId="7" borderId="39" xfId="0" applyFont="1" applyFill="1" applyBorder="1" applyAlignment="1" applyProtection="1">
      <alignment vertical="center"/>
      <protection locked="0"/>
    </xf>
    <xf numFmtId="0" fontId="25" fillId="4" borderId="62" xfId="51" applyFont="1" applyFill="1" applyBorder="1" applyAlignment="1" applyProtection="1">
      <alignment horizontal="center" vertical="center"/>
      <protection locked="0"/>
    </xf>
    <xf numFmtId="0" fontId="22" fillId="0" borderId="0" xfId="51" applyFont="1" applyAlignment="1" applyProtection="1">
      <alignment horizontal="center" vertical="center"/>
      <protection locked="0"/>
    </xf>
    <xf numFmtId="0" fontId="31" fillId="0" borderId="0" xfId="51" applyFont="1" applyAlignment="1" applyProtection="1">
      <alignment vertical="center"/>
      <protection locked="0"/>
    </xf>
    <xf numFmtId="0" fontId="31" fillId="7" borderId="17" xfId="51" applyFont="1" applyFill="1" applyBorder="1" applyAlignment="1" applyProtection="1">
      <alignment horizontal="center" vertical="center" wrapText="1"/>
      <protection locked="0"/>
    </xf>
    <xf numFmtId="0" fontId="22" fillId="7" borderId="17" xfId="51" applyFont="1" applyFill="1" applyBorder="1" applyAlignment="1" applyProtection="1">
      <alignment horizontal="center" vertical="center" wrapText="1"/>
      <protection locked="0"/>
    </xf>
    <xf numFmtId="0" fontId="47" fillId="0" borderId="45" xfId="51" applyFont="1" applyBorder="1" applyAlignment="1" applyProtection="1">
      <alignment vertical="center"/>
      <protection locked="0"/>
    </xf>
    <xf numFmtId="0" fontId="47" fillId="9" borderId="45" xfId="51" applyFont="1" applyFill="1" applyBorder="1" applyAlignment="1" applyProtection="1">
      <alignment vertical="center"/>
      <protection locked="0"/>
    </xf>
    <xf numFmtId="0" fontId="47" fillId="0" borderId="39" xfId="51" applyFont="1" applyBorder="1" applyAlignment="1" applyProtection="1">
      <alignment vertical="center"/>
      <protection locked="0"/>
    </xf>
    <xf numFmtId="0" fontId="47" fillId="9" borderId="39" xfId="51" applyFont="1" applyFill="1" applyBorder="1" applyAlignment="1" applyProtection="1">
      <alignment vertical="center"/>
      <protection locked="0"/>
    </xf>
    <xf numFmtId="0" fontId="48" fillId="0" borderId="0" xfId="0" applyFont="1" applyAlignment="1" applyProtection="1">
      <alignment vertical="center"/>
      <protection locked="0"/>
    </xf>
    <xf numFmtId="0" fontId="29" fillId="7" borderId="62" xfId="51" applyFont="1" applyFill="1" applyBorder="1" applyAlignment="1" applyProtection="1">
      <alignment horizontal="center" vertical="center"/>
      <protection locked="0"/>
    </xf>
    <xf numFmtId="0" fontId="29" fillId="7" borderId="39" xfId="51" applyFont="1" applyFill="1" applyBorder="1" applyAlignment="1" applyProtection="1">
      <alignment horizontal="center" vertical="center"/>
      <protection locked="0"/>
    </xf>
    <xf numFmtId="0" fontId="49" fillId="7" borderId="39" xfId="51" applyFont="1" applyFill="1" applyBorder="1" applyAlignment="1" applyProtection="1">
      <alignment horizontal="center" vertical="center"/>
      <protection locked="0"/>
    </xf>
    <xf numFmtId="0" fontId="34" fillId="7" borderId="60" xfId="51" applyFont="1" applyFill="1" applyBorder="1" applyAlignment="1" applyProtection="1">
      <alignment horizontal="center" vertical="center"/>
      <protection locked="0"/>
    </xf>
    <xf numFmtId="0" fontId="34" fillId="7" borderId="61" xfId="51" applyFont="1" applyFill="1" applyBorder="1" applyAlignment="1" applyProtection="1">
      <alignment horizontal="center" vertical="center"/>
      <protection locked="0"/>
    </xf>
    <xf numFmtId="44" fontId="27" fillId="0" borderId="39" xfId="51" applyNumberFormat="1" applyFont="1" applyBorder="1" applyAlignment="1">
      <alignment vertical="center"/>
    </xf>
    <xf numFmtId="0" fontId="22" fillId="10" borderId="39" xfId="51" applyFont="1" applyFill="1" applyBorder="1" applyAlignment="1" applyProtection="1">
      <alignment horizontal="center" vertical="center"/>
      <protection locked="0"/>
    </xf>
    <xf numFmtId="177" fontId="22" fillId="10" borderId="39" xfId="50" applyFont="1" applyFill="1" applyBorder="1" applyAlignment="1" applyProtection="1">
      <alignment vertical="center"/>
      <protection locked="0"/>
    </xf>
    <xf numFmtId="44" fontId="27" fillId="10" borderId="39" xfId="51" applyNumberFormat="1" applyFont="1" applyFill="1" applyBorder="1" applyAlignment="1">
      <alignment vertical="center"/>
    </xf>
    <xf numFmtId="43" fontId="22" fillId="11" borderId="39" xfId="51" applyNumberFormat="1" applyFont="1" applyFill="1" applyBorder="1" applyAlignment="1">
      <alignment vertical="center"/>
    </xf>
    <xf numFmtId="0" fontId="31" fillId="10" borderId="39" xfId="51" applyFont="1" applyFill="1" applyBorder="1" applyAlignment="1" applyProtection="1">
      <alignment horizontal="center" vertical="center" wrapText="1"/>
      <protection locked="0"/>
    </xf>
    <xf numFmtId="0" fontId="31" fillId="10" borderId="39" xfId="51" applyFont="1" applyFill="1" applyBorder="1" applyAlignment="1" applyProtection="1">
      <alignment horizontal="center" vertical="center"/>
      <protection locked="0"/>
    </xf>
    <xf numFmtId="44" fontId="27" fillId="12" borderId="39" xfId="51" applyNumberFormat="1" applyFont="1" applyFill="1" applyBorder="1" applyAlignment="1">
      <alignment vertical="center"/>
    </xf>
    <xf numFmtId="0" fontId="34" fillId="7" borderId="39" xfId="51" applyFont="1" applyFill="1" applyBorder="1" applyAlignment="1" applyProtection="1">
      <alignment vertical="center"/>
      <protection locked="0"/>
    </xf>
    <xf numFmtId="43" fontId="22" fillId="0" borderId="39" xfId="51" applyNumberFormat="1" applyFont="1" applyBorder="1" applyAlignment="1">
      <alignment vertical="center"/>
    </xf>
    <xf numFmtId="43" fontId="22" fillId="10" borderId="39" xfId="51" applyNumberFormat="1" applyFont="1" applyFill="1" applyBorder="1" applyAlignment="1">
      <alignment vertical="center"/>
    </xf>
    <xf numFmtId="0" fontId="31" fillId="13" borderId="39" xfId="51" applyFont="1" applyFill="1" applyBorder="1" applyAlignment="1" applyProtection="1">
      <alignment horizontal="center" vertical="center" wrapText="1"/>
      <protection locked="0"/>
    </xf>
    <xf numFmtId="43" fontId="34" fillId="0" borderId="62" xfId="51" applyNumberFormat="1" applyFont="1" applyBorder="1" applyAlignment="1">
      <alignment horizontal="center" vertical="center"/>
    </xf>
    <xf numFmtId="0" fontId="31" fillId="7" borderId="39" xfId="51" applyFont="1" applyFill="1" applyBorder="1" applyAlignment="1" applyProtection="1">
      <alignment vertical="center" wrapText="1"/>
      <protection locked="0"/>
    </xf>
    <xf numFmtId="177" fontId="22" fillId="7" borderId="39" xfId="50" applyFont="1" applyFill="1" applyBorder="1" applyAlignment="1" applyProtection="1">
      <alignment vertical="center"/>
      <protection locked="0"/>
    </xf>
    <xf numFmtId="0" fontId="23" fillId="4" borderId="63" xfId="51" applyFont="1" applyFill="1" applyBorder="1" applyAlignment="1" applyProtection="1">
      <alignment horizontal="center" vertical="center" wrapText="1"/>
      <protection locked="0"/>
    </xf>
    <xf numFmtId="0" fontId="34" fillId="7" borderId="62" xfId="51" applyFont="1" applyFill="1" applyBorder="1" applyAlignment="1" applyProtection="1">
      <alignment horizontal="center" vertical="center"/>
      <protection locked="0"/>
    </xf>
    <xf numFmtId="0" fontId="0" fillId="0" borderId="0" xfId="0" applyAlignment="1" applyProtection="1">
      <alignment vertical="center"/>
      <protection locked="0"/>
    </xf>
    <xf numFmtId="0" fontId="22" fillId="0" borderId="39" xfId="0" applyFont="1" applyBorder="1" applyAlignment="1" applyProtection="1">
      <alignment vertical="center"/>
      <protection locked="0"/>
    </xf>
    <xf numFmtId="0" fontId="34" fillId="7" borderId="39" xfId="0" applyFont="1" applyFill="1" applyBorder="1" applyAlignment="1" applyProtection="1">
      <alignment vertical="center"/>
      <protection locked="0"/>
    </xf>
    <xf numFmtId="0" fontId="41" fillId="0" borderId="39" xfId="0" applyFont="1" applyBorder="1" applyAlignment="1" applyProtection="1">
      <alignment vertical="center"/>
      <protection locked="0"/>
    </xf>
    <xf numFmtId="44" fontId="27" fillId="11" borderId="39" xfId="51" applyNumberFormat="1" applyFont="1" applyFill="1" applyBorder="1" applyAlignment="1">
      <alignment vertical="center"/>
    </xf>
    <xf numFmtId="0" fontId="25" fillId="0" borderId="39" xfId="0" applyFont="1" applyBorder="1" applyAlignment="1" applyProtection="1">
      <alignment vertical="center"/>
      <protection locked="0"/>
    </xf>
    <xf numFmtId="0" fontId="31" fillId="8" borderId="60" xfId="51" applyFont="1" applyFill="1" applyBorder="1" applyAlignment="1" applyProtection="1">
      <alignment horizontal="center" vertical="center"/>
      <protection locked="0"/>
    </xf>
    <xf numFmtId="0" fontId="44" fillId="8" borderId="61" xfId="51" applyFont="1" applyFill="1" applyBorder="1" applyAlignment="1" applyProtection="1">
      <alignment vertical="center"/>
      <protection locked="0"/>
    </xf>
    <xf numFmtId="0" fontId="40" fillId="8" borderId="62" xfId="51" applyFont="1" applyFill="1" applyBorder="1" applyAlignment="1" applyProtection="1">
      <alignment horizontal="left" vertical="center"/>
      <protection locked="0"/>
    </xf>
    <xf numFmtId="0" fontId="31" fillId="8" borderId="39" xfId="51" applyFont="1" applyFill="1" applyBorder="1" applyAlignment="1" applyProtection="1">
      <alignment horizontal="left" vertical="center"/>
      <protection locked="0"/>
    </xf>
    <xf numFmtId="0" fontId="31" fillId="8" borderId="62" xfId="51" applyFont="1" applyFill="1" applyBorder="1" applyAlignment="1" applyProtection="1">
      <alignment horizontal="left" vertical="center"/>
      <protection locked="0"/>
    </xf>
    <xf numFmtId="0" fontId="42" fillId="8" borderId="61" xfId="51" applyFont="1" applyFill="1" applyBorder="1" applyAlignment="1" applyProtection="1">
      <alignment horizontal="left" vertical="center"/>
      <protection locked="0"/>
    </xf>
    <xf numFmtId="0" fontId="42" fillId="8" borderId="62" xfId="51" applyFont="1" applyFill="1" applyBorder="1" applyAlignment="1" applyProtection="1">
      <alignment horizontal="left" vertical="center"/>
      <protection locked="0"/>
    </xf>
    <xf numFmtId="0" fontId="31" fillId="0" borderId="60" xfId="51" applyFont="1" applyBorder="1" applyAlignment="1" applyProtection="1">
      <alignment horizontal="left" vertical="center"/>
      <protection locked="0"/>
    </xf>
    <xf numFmtId="0" fontId="31" fillId="0" borderId="61" xfId="51" applyFont="1" applyBorder="1" applyAlignment="1" applyProtection="1">
      <alignment horizontal="left" vertical="center"/>
      <protection locked="0"/>
    </xf>
    <xf numFmtId="0" fontId="44" fillId="8" borderId="62" xfId="51" applyFont="1" applyFill="1" applyBorder="1" applyAlignment="1" applyProtection="1">
      <alignment vertical="center"/>
      <protection locked="0"/>
    </xf>
    <xf numFmtId="0" fontId="31" fillId="8" borderId="64" xfId="51" applyFont="1" applyFill="1" applyBorder="1" applyAlignment="1" applyProtection="1">
      <alignment horizontal="left" vertical="center"/>
      <protection locked="0"/>
    </xf>
    <xf numFmtId="0" fontId="31" fillId="8" borderId="65" xfId="51" applyFont="1" applyFill="1" applyBorder="1" applyAlignment="1" applyProtection="1">
      <alignment horizontal="left" vertical="center"/>
      <protection locked="0"/>
    </xf>
    <xf numFmtId="0" fontId="31" fillId="8" borderId="1" xfId="51" applyFont="1" applyFill="1" applyBorder="1" applyAlignment="1" applyProtection="1">
      <alignment horizontal="left" vertical="center"/>
      <protection locked="0"/>
    </xf>
    <xf numFmtId="0" fontId="31" fillId="8" borderId="44" xfId="51" applyFont="1" applyFill="1" applyBorder="1" applyAlignment="1" applyProtection="1">
      <alignment horizontal="left" vertical="center"/>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 fillId="7" borderId="39" xfId="51" applyFont="1" applyFill="1" applyBorder="1" applyAlignment="1" applyProtection="1">
      <alignment horizontal="center"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31" fillId="5" borderId="39" xfId="51" applyFont="1" applyFill="1" applyBorder="1" applyAlignment="1" applyProtection="1">
      <alignment horizontal="left" vertical="center" wrapText="1"/>
      <protection locked="0"/>
    </xf>
    <xf numFmtId="0" fontId="31" fillId="5" borderId="39" xfId="51" applyFont="1" applyFill="1" applyBorder="1" applyAlignment="1" applyProtection="1">
      <alignment horizontal="center" vertical="center" wrapText="1"/>
      <protection locked="0"/>
    </xf>
    <xf numFmtId="0" fontId="31"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50" fillId="8" borderId="60" xfId="51" applyFont="1" applyFill="1" applyBorder="1" applyAlignment="1" applyProtection="1">
      <alignment horizontal="left" vertical="center"/>
      <protection locked="0"/>
    </xf>
    <xf numFmtId="0" fontId="50" fillId="8" borderId="61" xfId="51" applyFont="1" applyFill="1" applyBorder="1" applyAlignment="1" applyProtection="1">
      <alignment horizontal="left" vertical="center"/>
      <protection locked="0"/>
    </xf>
    <xf numFmtId="0" fontId="50" fillId="8" borderId="62" xfId="51" applyFont="1" applyFill="1" applyBorder="1" applyAlignment="1" applyProtection="1">
      <alignment horizontal="left" vertical="center"/>
      <protection locked="0"/>
    </xf>
    <xf numFmtId="0" fontId="51" fillId="0" borderId="60" xfId="0" applyFont="1" applyBorder="1" applyAlignment="1" applyProtection="1">
      <alignment horizontal="left" vertical="center" wrapText="1"/>
      <protection locked="0"/>
    </xf>
    <xf numFmtId="0" fontId="51" fillId="0" borderId="61" xfId="0" applyFont="1" applyBorder="1" applyAlignment="1" applyProtection="1">
      <alignment horizontal="left" vertical="center" wrapText="1"/>
      <protection locked="0"/>
    </xf>
    <xf numFmtId="0" fontId="51" fillId="0" borderId="62" xfId="0" applyFont="1" applyBorder="1" applyAlignment="1" applyProtection="1">
      <alignment horizontal="left" vertical="center" wrapText="1"/>
      <protection locked="0"/>
    </xf>
    <xf numFmtId="9" fontId="31" fillId="5" borderId="39" xfId="51" applyNumberFormat="1" applyFont="1" applyFill="1" applyBorder="1" applyAlignment="1" applyProtection="1">
      <alignment horizontal="left" vertical="center" wrapText="1"/>
      <protection locked="0"/>
    </xf>
    <xf numFmtId="9" fontId="31" fillId="7" borderId="39" xfId="51" applyNumberFormat="1" applyFont="1" applyFill="1" applyBorder="1" applyAlignment="1" applyProtection="1">
      <alignment horizontal="left" vertical="center" wrapText="1"/>
      <protection locked="0"/>
    </xf>
    <xf numFmtId="0" fontId="24" fillId="0" borderId="0" xfId="51" applyFont="1" applyAlignment="1">
      <alignment vertical="center"/>
    </xf>
    <xf numFmtId="0" fontId="22" fillId="0" borderId="0" xfId="51" applyFont="1" applyAlignment="1">
      <alignment vertical="center"/>
    </xf>
    <xf numFmtId="0" fontId="34" fillId="7" borderId="58" xfId="51" applyFont="1" applyFill="1" applyBorder="1" applyAlignment="1">
      <alignment horizontal="center" vertical="center"/>
    </xf>
    <xf numFmtId="0" fontId="34" fillId="7" borderId="63" xfId="51" applyFont="1" applyFill="1" applyBorder="1" applyAlignment="1">
      <alignment horizontal="center" vertical="center"/>
    </xf>
    <xf numFmtId="0" fontId="34" fillId="7" borderId="58" xfId="51" applyFont="1" applyFill="1" applyBorder="1" applyAlignment="1" applyProtection="1">
      <alignment horizontal="center" vertical="center"/>
      <protection locked="0"/>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51" applyFont="1" applyFill="1" applyBorder="1" applyAlignment="1">
      <alignment horizontal="center" vertical="center" wrapText="1"/>
    </xf>
    <xf numFmtId="0" fontId="34" fillId="7" borderId="64" xfId="51" applyFont="1" applyFill="1" applyBorder="1" applyAlignment="1">
      <alignment horizontal="left" vertical="center"/>
    </xf>
    <xf numFmtId="0" fontId="34" fillId="7" borderId="68" xfId="51" applyFont="1" applyFill="1" applyBorder="1" applyAlignment="1">
      <alignment horizontal="left" vertical="center"/>
    </xf>
    <xf numFmtId="44" fontId="22" fillId="0" borderId="64" xfId="0" applyNumberFormat="1" applyFont="1" applyBorder="1" applyAlignment="1">
      <alignment horizontal="center" vertical="center"/>
    </xf>
    <xf numFmtId="44" fontId="22" fillId="7" borderId="64" xfId="0" applyNumberFormat="1" applyFont="1" applyFill="1" applyBorder="1" applyAlignment="1">
      <alignment horizontal="center" vertical="center"/>
    </xf>
    <xf numFmtId="44" fontId="27" fillId="0" borderId="69" xfId="0" applyNumberFormat="1" applyFont="1" applyBorder="1" applyAlignment="1">
      <alignment horizontal="center" vertical="center"/>
    </xf>
    <xf numFmtId="0" fontId="0" fillId="0" borderId="0" xfId="0" applyFont="1" applyAlignment="1">
      <alignment vertical="center"/>
    </xf>
    <xf numFmtId="43" fontId="22" fillId="0" borderId="39" xfId="51" applyNumberFormat="1" applyFont="1" applyBorder="1"/>
    <xf numFmtId="43" fontId="22" fillId="12" borderId="39" xfId="51" applyNumberFormat="1" applyFont="1" applyFill="1" applyBorder="1" applyAlignment="1">
      <alignment vertical="center"/>
    </xf>
    <xf numFmtId="43" fontId="22" fillId="5" borderId="39" xfId="51" applyNumberFormat="1" applyFont="1" applyFill="1" applyBorder="1" applyAlignment="1" applyProtection="1">
      <alignment vertical="center"/>
      <protection locked="0"/>
    </xf>
    <xf numFmtId="43" fontId="22" fillId="10" borderId="39" xfId="51" applyNumberFormat="1" applyFont="1" applyFill="1" applyBorder="1" applyAlignment="1" applyProtection="1">
      <alignment vertical="center"/>
      <protection locked="0"/>
    </xf>
    <xf numFmtId="179" fontId="22" fillId="5" borderId="39" xfId="51" applyNumberFormat="1" applyFont="1" applyFill="1" applyBorder="1" applyAlignment="1" applyProtection="1">
      <alignment horizontal="center" vertical="center"/>
      <protection locked="0"/>
    </xf>
    <xf numFmtId="4" fontId="22" fillId="5" borderId="39" xfId="51" applyNumberFormat="1" applyFont="1" applyFill="1" applyBorder="1" applyAlignment="1" applyProtection="1">
      <alignment vertical="center"/>
      <protection locked="0"/>
    </xf>
    <xf numFmtId="44" fontId="27" fillId="12" borderId="39" xfId="51" applyNumberFormat="1" applyFont="1" applyFill="1" applyBorder="1" applyAlignment="1" applyProtection="1">
      <alignment vertical="center"/>
      <protection locked="0"/>
    </xf>
    <xf numFmtId="43" fontId="22" fillId="7" borderId="39" xfId="51" applyNumberFormat="1" applyFont="1" applyFill="1" applyBorder="1" applyAlignment="1" applyProtection="1">
      <alignment vertical="center"/>
      <protection locked="0"/>
    </xf>
    <xf numFmtId="44" fontId="22" fillId="7" borderId="39" xfId="51" applyNumberFormat="1" applyFont="1" applyFill="1" applyBorder="1" applyAlignment="1" applyProtection="1">
      <alignment vertical="center"/>
      <protection locked="0"/>
    </xf>
    <xf numFmtId="179" fontId="27" fillId="5" borderId="39" xfId="51" applyNumberFormat="1" applyFont="1" applyFill="1" applyBorder="1" applyAlignment="1" applyProtection="1">
      <alignment horizontal="center" vertical="center"/>
      <protection locked="0"/>
    </xf>
    <xf numFmtId="0" fontId="34" fillId="7" borderId="59" xfId="51" applyFont="1" applyFill="1" applyBorder="1" applyAlignment="1" applyProtection="1">
      <alignment horizontal="center" vertical="center"/>
      <protection locked="0"/>
    </xf>
    <xf numFmtId="0" fontId="34" fillId="7" borderId="63" xfId="51" applyFont="1" applyFill="1" applyBorder="1" applyAlignment="1" applyProtection="1">
      <alignment horizontal="center" vertical="center"/>
      <protection locked="0"/>
    </xf>
    <xf numFmtId="0" fontId="34" fillId="7" borderId="58" xfId="0" applyFont="1" applyFill="1" applyBorder="1" applyAlignment="1">
      <alignment horizontal="center" vertical="center"/>
    </xf>
    <xf numFmtId="0" fontId="34" fillId="7" borderId="59" xfId="0" applyFont="1" applyFill="1" applyBorder="1" applyAlignment="1">
      <alignment horizontal="center" vertical="center"/>
    </xf>
    <xf numFmtId="0" fontId="34" fillId="7" borderId="63" xfId="0" applyFont="1" applyFill="1" applyBorder="1" applyAlignment="1">
      <alignment horizontal="center" vertical="center"/>
    </xf>
    <xf numFmtId="0" fontId="34" fillId="7" borderId="67" xfId="0" applyFont="1" applyFill="1" applyBorder="1" applyAlignment="1">
      <alignment horizontal="center" vertical="center"/>
    </xf>
    <xf numFmtId="0" fontId="24" fillId="7" borderId="70" xfId="51" applyFont="1" applyFill="1" applyBorder="1" applyAlignment="1">
      <alignment horizontal="center" vertical="center" wrapText="1"/>
    </xf>
    <xf numFmtId="0" fontId="24" fillId="7" borderId="71" xfId="51" applyFont="1" applyFill="1" applyBorder="1" applyAlignment="1">
      <alignment horizontal="center" vertical="center" wrapText="1"/>
    </xf>
    <xf numFmtId="0" fontId="24" fillId="7" borderId="67" xfId="51" applyFont="1" applyFill="1" applyBorder="1" applyAlignment="1">
      <alignment horizontal="center" vertical="center" wrapText="1"/>
    </xf>
    <xf numFmtId="0" fontId="34" fillId="7" borderId="72" xfId="0" applyFont="1" applyFill="1" applyBorder="1" applyAlignment="1">
      <alignment horizontal="center" vertical="center"/>
    </xf>
    <xf numFmtId="44"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44" fontId="22" fillId="10" borderId="64" xfId="0" applyNumberFormat="1" applyFont="1" applyFill="1" applyBorder="1" applyAlignment="1">
      <alignment horizontal="center" vertical="center"/>
    </xf>
    <xf numFmtId="44"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43" fontId="22" fillId="11" borderId="73" xfId="51" applyNumberFormat="1" applyFont="1" applyFill="1" applyBorder="1" applyAlignment="1">
      <alignment vertical="center"/>
    </xf>
    <xf numFmtId="44"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44" fontId="27" fillId="0" borderId="74" xfId="0" applyNumberFormat="1" applyFont="1" applyBorder="1" applyAlignment="1">
      <alignment horizontal="center" vertical="center"/>
    </xf>
    <xf numFmtId="44" fontId="22" fillId="0" borderId="69" xfId="0" applyNumberFormat="1" applyFont="1" applyBorder="1" applyAlignment="1">
      <alignment horizontal="center" vertical="center"/>
    </xf>
    <xf numFmtId="44" fontId="22" fillId="0" borderId="74" xfId="0" applyNumberFormat="1" applyFont="1" applyBorder="1" applyAlignment="1">
      <alignment horizontal="center" vertical="center"/>
    </xf>
    <xf numFmtId="44" fontId="52" fillId="10" borderId="69" xfId="0" applyNumberFormat="1" applyFont="1" applyFill="1" applyBorder="1" applyAlignment="1">
      <alignment horizontal="center" vertical="center"/>
    </xf>
    <xf numFmtId="44" fontId="52" fillId="10" borderId="75" xfId="0" applyNumberFormat="1" applyFont="1" applyFill="1" applyBorder="1" applyAlignment="1">
      <alignment horizontal="center" vertical="center"/>
    </xf>
    <xf numFmtId="44" fontId="27" fillId="11" borderId="76" xfId="51" applyNumberFormat="1" applyFont="1" applyFill="1" applyBorder="1" applyAlignment="1">
      <alignment vertical="center"/>
    </xf>
    <xf numFmtId="43" fontId="0" fillId="0" borderId="0" xfId="0" applyNumberFormat="1" applyAlignment="1">
      <alignment vertical="center"/>
    </xf>
    <xf numFmtId="44" fontId="27" fillId="5" borderId="39" xfId="51" applyNumberFormat="1" applyFont="1" applyFill="1" applyBorder="1" applyAlignment="1" applyProtection="1">
      <alignment vertical="center"/>
      <protection locked="0"/>
    </xf>
    <xf numFmtId="0" fontId="53" fillId="0" borderId="0" xfId="0" applyFont="1" applyAlignment="1">
      <alignment vertical="center"/>
    </xf>
    <xf numFmtId="0" fontId="54" fillId="0" borderId="0" xfId="0" applyFont="1"/>
    <xf numFmtId="0" fontId="0" fillId="4" borderId="0" xfId="0" applyFill="1"/>
    <xf numFmtId="0" fontId="55" fillId="8" borderId="0" xfId="23" applyFont="1" applyFill="1"/>
    <xf numFmtId="0" fontId="56" fillId="4" borderId="77" xfId="23" applyFont="1" applyFill="1" applyBorder="1" applyAlignment="1">
      <alignment horizontal="center"/>
    </xf>
    <xf numFmtId="0" fontId="57" fillId="8" borderId="0" xfId="23" applyFont="1" applyFill="1"/>
    <xf numFmtId="0" fontId="58" fillId="8" borderId="0" xfId="23" applyFont="1" applyFill="1"/>
    <xf numFmtId="0" fontId="59" fillId="8" borderId="0" xfId="23" applyFont="1" applyFill="1" applyAlignment="1">
      <alignment horizontal="left" vertical="top" wrapText="1"/>
    </xf>
    <xf numFmtId="0" fontId="57" fillId="8" borderId="0" xfId="23" applyFont="1" applyFill="1" applyAlignment="1">
      <alignment horizontal="left" vertical="top" wrapText="1"/>
    </xf>
    <xf numFmtId="0" fontId="60" fillId="8" borderId="0" xfId="23" applyFont="1" applyFill="1"/>
    <xf numFmtId="0" fontId="61" fillId="8" borderId="0" xfId="23" applyFont="1" applyFill="1"/>
    <xf numFmtId="0" fontId="62" fillId="8" borderId="0" xfId="23" applyFont="1" applyFill="1" applyAlignment="1">
      <alignment horizontal="left" vertical="top" wrapText="1"/>
    </xf>
    <xf numFmtId="0" fontId="59" fillId="8" borderId="0" xfId="23" applyFont="1" applyFill="1"/>
    <xf numFmtId="0" fontId="63" fillId="4" borderId="39" xfId="23" applyFont="1" applyFill="1" applyBorder="1" applyAlignment="1">
      <alignment horizontal="center" vertical="center" wrapText="1"/>
    </xf>
    <xf numFmtId="0" fontId="59" fillId="8" borderId="39" xfId="23" applyFont="1" applyFill="1" applyBorder="1" applyAlignment="1">
      <alignment horizontal="left" vertical="center" wrapText="1"/>
    </xf>
    <xf numFmtId="0" fontId="57" fillId="7" borderId="39" xfId="23" applyFont="1" applyFill="1" applyBorder="1" applyAlignment="1">
      <alignment horizontal="left" vertical="top" wrapText="1"/>
    </xf>
    <xf numFmtId="0" fontId="59" fillId="8" borderId="60" xfId="23" applyFont="1" applyFill="1" applyBorder="1" applyAlignment="1">
      <alignment horizontal="left" vertical="center" wrapText="1"/>
    </xf>
    <xf numFmtId="0" fontId="59" fillId="8" borderId="61" xfId="23" applyFont="1" applyFill="1" applyBorder="1" applyAlignment="1">
      <alignment horizontal="left" vertical="center" wrapText="1"/>
    </xf>
    <xf numFmtId="0" fontId="63" fillId="8" borderId="1" xfId="23" applyFont="1" applyFill="1" applyBorder="1" applyAlignment="1">
      <alignment horizontal="center" vertical="top" wrapText="1"/>
    </xf>
    <xf numFmtId="0" fontId="58" fillId="8" borderId="0" xfId="23" applyFont="1" applyFill="1" applyAlignment="1">
      <alignment vertical="top" wrapText="1"/>
    </xf>
    <xf numFmtId="0" fontId="59" fillId="5" borderId="39" xfId="23" applyFont="1" applyFill="1" applyBorder="1" applyAlignment="1">
      <alignment horizontal="left" vertical="top" wrapText="1"/>
    </xf>
    <xf numFmtId="0" fontId="59" fillId="8" borderId="39" xfId="23" applyFont="1" applyFill="1" applyBorder="1" applyAlignment="1">
      <alignment horizontal="left" vertical="top" wrapText="1"/>
    </xf>
    <xf numFmtId="0" fontId="59" fillId="5" borderId="60" xfId="23" applyFont="1" applyFill="1" applyBorder="1" applyAlignment="1">
      <alignment horizontal="left" vertical="top" wrapText="1"/>
    </xf>
    <xf numFmtId="0" fontId="59" fillId="5" borderId="61" xfId="23" applyFont="1" applyFill="1" applyBorder="1" applyAlignment="1">
      <alignment horizontal="left" vertical="top" wrapText="1"/>
    </xf>
    <xf numFmtId="0" fontId="59" fillId="5" borderId="62" xfId="23" applyFont="1" applyFill="1" applyBorder="1" applyAlignment="1">
      <alignment horizontal="left" vertical="top" wrapText="1"/>
    </xf>
    <xf numFmtId="0" fontId="59" fillId="8" borderId="60" xfId="23" applyFont="1" applyFill="1" applyBorder="1" applyAlignment="1">
      <alignment horizontal="left" vertical="top" wrapText="1"/>
    </xf>
    <xf numFmtId="0" fontId="59" fillId="8" borderId="61" xfId="23" applyFont="1" applyFill="1" applyBorder="1" applyAlignment="1">
      <alignment horizontal="left" vertical="top" wrapText="1"/>
    </xf>
    <xf numFmtId="0" fontId="54" fillId="4" borderId="0" xfId="0" applyFont="1" applyFill="1"/>
    <xf numFmtId="0" fontId="59" fillId="8" borderId="62" xfId="23" applyFont="1" applyFill="1" applyBorder="1" applyAlignment="1">
      <alignment horizontal="left" vertical="center" wrapText="1"/>
    </xf>
    <xf numFmtId="0" fontId="59"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xdr:nvSpPr>
            <xdr:cNvPr id="3073" name="Check Box 1" hidden="1">
              <a:extLst>
                <a:ext uri="{63B3BB69-23CF-44E3-9099-C40C66FF867C}">
                  <a14:compatExt spid="_x0000_s3073"/>
                </a:ext>
              </a:extLst>
            </xdr:cNvPr>
            <xdr:cNvSpPr/>
          </xdr:nvSpPr>
          <xdr:spPr>
            <a:xfrm>
              <a:off x="2605405" y="6319520"/>
              <a:ext cx="471805" cy="13843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xdr:nvSpPr>
            <xdr:cNvPr id="3075" name="Check Box 3" hidden="1">
              <a:extLst>
                <a:ext uri="{63B3BB69-23CF-44E3-9099-C40C66FF867C}">
                  <a14:compatExt spid="_x0000_s3075"/>
                </a:ext>
              </a:extLst>
            </xdr:cNvPr>
            <xdr:cNvSpPr/>
          </xdr:nvSpPr>
          <xdr:spPr>
            <a:xfrm>
              <a:off x="2605405" y="6972300"/>
              <a:ext cx="586105"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72740"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xdr:nvSpPr>
            <xdr:cNvPr id="3113" name="Check Box 41" hidden="1">
              <a:extLst>
                <a:ext uri="{63B3BB69-23CF-44E3-9099-C40C66FF867C}">
                  <a14:compatExt spid="_x0000_s3113"/>
                </a:ext>
              </a:extLst>
            </xdr:cNvPr>
            <xdr:cNvSpPr/>
          </xdr:nvSpPr>
          <xdr:spPr>
            <a:xfrm>
              <a:off x="2605405" y="10048875"/>
              <a:ext cx="534035" cy="20447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xdr:nvSpPr>
            <xdr:cNvPr id="3114" name="Check Box 42" hidden="1">
              <a:extLst>
                <a:ext uri="{63B3BB69-23CF-44E3-9099-C40C66FF867C}">
                  <a14:compatExt spid="_x0000_s3114"/>
                </a:ext>
              </a:extLst>
            </xdr:cNvPr>
            <xdr:cNvSpPr/>
          </xdr:nvSpPr>
          <xdr:spPr>
            <a:xfrm>
              <a:off x="2605405" y="10510520"/>
              <a:ext cx="624205"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xdr:nvSpPr>
            <xdr:cNvPr id="3130" name="Check Box 58" hidden="1">
              <a:extLst>
                <a:ext uri="{63B3BB69-23CF-44E3-9099-C40C66FF867C}">
                  <a14:compatExt spid="_x0000_s3130"/>
                </a:ext>
              </a:extLst>
            </xdr:cNvPr>
            <xdr:cNvSpPr/>
          </xdr:nvSpPr>
          <xdr:spPr>
            <a:xfrm>
              <a:off x="2605405" y="6638925"/>
              <a:ext cx="471805" cy="12827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gaobo@cct.cn" TargetMode="Externa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workbookViewId="0">
      <selection activeCell="B9" sqref="B9"/>
    </sheetView>
  </sheetViews>
  <sheetFormatPr defaultColWidth="9" defaultRowHeight="15"/>
  <cols>
    <col min="2" max="2" width="11" customWidth="1"/>
    <col min="15" max="15" width="7" customWidth="1"/>
    <col min="16" max="19" width="9" style="375"/>
  </cols>
  <sheetData>
    <row r="1" ht="15.75" spans="1:15">
      <c r="A1" s="376"/>
      <c r="B1" s="377" t="s">
        <v>0</v>
      </c>
      <c r="C1" s="377"/>
      <c r="D1" s="377"/>
      <c r="E1" s="377"/>
      <c r="F1" s="377"/>
      <c r="G1" s="377"/>
      <c r="H1" s="377"/>
      <c r="I1" s="377"/>
      <c r="J1" s="377"/>
      <c r="K1" s="377"/>
      <c r="L1" s="377"/>
      <c r="M1" s="377"/>
      <c r="N1" s="377"/>
      <c r="O1" s="377"/>
    </row>
    <row r="2" ht="15.75" spans="1:15">
      <c r="A2" s="376"/>
      <c r="B2" s="378"/>
      <c r="C2" s="378"/>
      <c r="D2" s="378"/>
      <c r="E2" s="378"/>
      <c r="F2" s="378"/>
      <c r="G2" s="378"/>
      <c r="H2" s="378"/>
      <c r="I2" s="378"/>
      <c r="J2" s="378"/>
      <c r="K2" s="378"/>
      <c r="L2" s="378"/>
      <c r="M2" s="378"/>
      <c r="N2" s="378"/>
      <c r="O2" s="378"/>
    </row>
    <row r="3" s="374" customFormat="1" ht="29.25" customHeight="1" spans="1:19">
      <c r="A3" s="379"/>
      <c r="B3" s="380" t="s">
        <v>1</v>
      </c>
      <c r="C3" s="380"/>
      <c r="D3" s="380"/>
      <c r="E3" s="380"/>
      <c r="F3" s="380"/>
      <c r="G3" s="380"/>
      <c r="H3" s="380"/>
      <c r="I3" s="380"/>
      <c r="J3" s="380"/>
      <c r="K3" s="380"/>
      <c r="L3" s="380"/>
      <c r="M3" s="380"/>
      <c r="N3" s="380"/>
      <c r="O3" s="380"/>
      <c r="P3" s="400"/>
      <c r="Q3" s="400"/>
      <c r="R3" s="400"/>
      <c r="S3" s="400"/>
    </row>
    <row r="4" spans="1:15">
      <c r="A4" s="376"/>
      <c r="B4" s="378"/>
      <c r="C4" s="381"/>
      <c r="D4" s="381"/>
      <c r="E4" s="381"/>
      <c r="F4" s="381"/>
      <c r="G4" s="381"/>
      <c r="H4" s="381"/>
      <c r="I4" s="381"/>
      <c r="J4" s="381"/>
      <c r="K4" s="381"/>
      <c r="L4" s="381"/>
      <c r="M4" s="381"/>
      <c r="N4" s="381"/>
      <c r="O4" s="381"/>
    </row>
    <row r="5" s="374" customFormat="1" ht="12" spans="1:19">
      <c r="A5" s="382"/>
      <c r="B5" s="383" t="s">
        <v>2</v>
      </c>
      <c r="C5" s="384"/>
      <c r="D5" s="384"/>
      <c r="E5" s="384"/>
      <c r="F5" s="384"/>
      <c r="G5" s="384"/>
      <c r="H5" s="384"/>
      <c r="I5" s="384"/>
      <c r="J5" s="384"/>
      <c r="K5" s="384"/>
      <c r="L5" s="384"/>
      <c r="M5" s="384"/>
      <c r="N5" s="384"/>
      <c r="O5" s="384"/>
      <c r="P5" s="400"/>
      <c r="Q5" s="400"/>
      <c r="R5" s="400"/>
      <c r="S5" s="400"/>
    </row>
    <row r="6" s="374" customFormat="1" ht="12" spans="1:19">
      <c r="A6" s="379"/>
      <c r="B6" s="385"/>
      <c r="C6" s="380"/>
      <c r="D6" s="380"/>
      <c r="E6" s="380"/>
      <c r="F6" s="380"/>
      <c r="G6" s="380"/>
      <c r="H6" s="380"/>
      <c r="I6" s="380"/>
      <c r="J6" s="380"/>
      <c r="K6" s="380"/>
      <c r="L6" s="380"/>
      <c r="M6" s="380"/>
      <c r="N6" s="380"/>
      <c r="O6" s="380"/>
      <c r="P6" s="400"/>
      <c r="Q6" s="400"/>
      <c r="R6" s="400"/>
      <c r="S6" s="400"/>
    </row>
    <row r="7" s="374" customFormat="1" ht="24" customHeight="1" spans="1:19">
      <c r="A7" s="379"/>
      <c r="B7" s="380" t="s">
        <v>3</v>
      </c>
      <c r="C7" s="380"/>
      <c r="D7" s="380"/>
      <c r="E7" s="380"/>
      <c r="F7" s="380"/>
      <c r="G7" s="380"/>
      <c r="H7" s="380"/>
      <c r="I7" s="380"/>
      <c r="J7" s="380"/>
      <c r="K7" s="380"/>
      <c r="L7" s="380"/>
      <c r="M7" s="380"/>
      <c r="N7" s="380"/>
      <c r="O7" s="380"/>
      <c r="P7" s="400"/>
      <c r="Q7" s="400"/>
      <c r="R7" s="400"/>
      <c r="S7" s="400"/>
    </row>
    <row r="8" spans="1:15">
      <c r="A8" s="376"/>
      <c r="B8" s="381"/>
      <c r="C8" s="381"/>
      <c r="D8" s="381"/>
      <c r="E8" s="381"/>
      <c r="F8" s="381"/>
      <c r="G8" s="381"/>
      <c r="H8" s="381"/>
      <c r="I8" s="381"/>
      <c r="J8" s="381"/>
      <c r="K8" s="381"/>
      <c r="L8" s="381"/>
      <c r="M8" s="381"/>
      <c r="N8" s="381"/>
      <c r="O8" s="381"/>
    </row>
    <row r="9" ht="23" spans="1:15">
      <c r="A9" s="376"/>
      <c r="B9" s="386" t="s">
        <v>4</v>
      </c>
      <c r="C9" s="387" t="s">
        <v>5</v>
      </c>
      <c r="D9" s="387"/>
      <c r="E9" s="387"/>
      <c r="F9" s="387"/>
      <c r="G9" s="387"/>
      <c r="H9" s="387"/>
      <c r="I9" s="387"/>
      <c r="J9" s="387"/>
      <c r="K9" s="387"/>
      <c r="L9" s="387"/>
      <c r="M9" s="387"/>
      <c r="N9" s="387"/>
      <c r="O9" s="387"/>
    </row>
    <row r="10" ht="18" customHeight="1" spans="1:15">
      <c r="A10" s="376"/>
      <c r="B10" s="386" t="s">
        <v>6</v>
      </c>
      <c r="C10" s="387" t="s">
        <v>7</v>
      </c>
      <c r="D10" s="387"/>
      <c r="E10" s="387"/>
      <c r="F10" s="387"/>
      <c r="G10" s="387"/>
      <c r="H10" s="387"/>
      <c r="I10" s="387"/>
      <c r="J10" s="387"/>
      <c r="K10" s="387"/>
      <c r="L10" s="387"/>
      <c r="M10" s="387"/>
      <c r="N10" s="387"/>
      <c r="O10" s="387"/>
    </row>
    <row r="11" spans="1:15">
      <c r="A11" s="376"/>
      <c r="B11" s="386" t="s">
        <v>8</v>
      </c>
      <c r="C11" s="387" t="s">
        <v>9</v>
      </c>
      <c r="D11" s="387"/>
      <c r="E11" s="387"/>
      <c r="F11" s="387"/>
      <c r="G11" s="387"/>
      <c r="H11" s="387"/>
      <c r="I11" s="387"/>
      <c r="J11" s="387"/>
      <c r="K11" s="387"/>
      <c r="L11" s="387"/>
      <c r="M11" s="387"/>
      <c r="N11" s="387"/>
      <c r="O11" s="387"/>
    </row>
    <row r="12" ht="16.5" customHeight="1" spans="1:15">
      <c r="A12" s="376"/>
      <c r="B12" s="388"/>
      <c r="C12" s="389" t="s">
        <v>10</v>
      </c>
      <c r="D12" s="390"/>
      <c r="E12" s="390"/>
      <c r="F12" s="390"/>
      <c r="G12" s="390"/>
      <c r="H12" s="390"/>
      <c r="I12" s="390"/>
      <c r="J12" s="390"/>
      <c r="K12" s="390"/>
      <c r="L12" s="390"/>
      <c r="M12" s="390"/>
      <c r="N12" s="390"/>
      <c r="O12" s="401"/>
    </row>
    <row r="13" spans="1:15">
      <c r="A13" s="376"/>
      <c r="B13" s="381"/>
      <c r="C13" s="381"/>
      <c r="D13" s="381"/>
      <c r="E13" s="381"/>
      <c r="F13" s="381"/>
      <c r="G13" s="381"/>
      <c r="H13" s="381"/>
      <c r="I13" s="381"/>
      <c r="J13" s="381"/>
      <c r="K13" s="381"/>
      <c r="L13" s="381"/>
      <c r="M13" s="381"/>
      <c r="N13" s="381"/>
      <c r="O13" s="381"/>
    </row>
    <row r="14" s="374" customFormat="1" ht="12" spans="1:19">
      <c r="A14" s="379"/>
      <c r="B14" s="391" t="s">
        <v>11</v>
      </c>
      <c r="C14" s="391"/>
      <c r="D14" s="391"/>
      <c r="E14" s="391"/>
      <c r="F14" s="391"/>
      <c r="G14" s="391"/>
      <c r="H14" s="391"/>
      <c r="I14" s="391"/>
      <c r="J14" s="391"/>
      <c r="K14" s="391"/>
      <c r="L14" s="391"/>
      <c r="M14" s="391"/>
      <c r="N14" s="391"/>
      <c r="O14" s="391"/>
      <c r="P14" s="400"/>
      <c r="Q14" s="400"/>
      <c r="R14" s="400"/>
      <c r="S14" s="400"/>
    </row>
    <row r="15" s="374" customFormat="1" ht="12" spans="1:19">
      <c r="A15" s="392"/>
      <c r="B15" s="393" t="s">
        <v>12</v>
      </c>
      <c r="C15" s="393"/>
      <c r="D15" s="393"/>
      <c r="E15" s="393"/>
      <c r="F15" s="394" t="s">
        <v>13</v>
      </c>
      <c r="G15" s="394"/>
      <c r="H15" s="394"/>
      <c r="I15" s="394"/>
      <c r="J15" s="394"/>
      <c r="K15" s="394"/>
      <c r="L15" s="394"/>
      <c r="M15" s="394"/>
      <c r="N15" s="394"/>
      <c r="O15" s="394"/>
      <c r="P15" s="400"/>
      <c r="Q15" s="400"/>
      <c r="R15" s="400"/>
      <c r="S15" s="400"/>
    </row>
    <row r="16" s="374" customFormat="1" ht="12" spans="1:19">
      <c r="A16" s="392"/>
      <c r="B16" s="393" t="s">
        <v>14</v>
      </c>
      <c r="C16" s="393"/>
      <c r="D16" s="393"/>
      <c r="E16" s="393"/>
      <c r="F16" s="394" t="s">
        <v>15</v>
      </c>
      <c r="G16" s="394"/>
      <c r="H16" s="394"/>
      <c r="I16" s="394"/>
      <c r="J16" s="394"/>
      <c r="K16" s="394"/>
      <c r="L16" s="394"/>
      <c r="M16" s="394"/>
      <c r="N16" s="394"/>
      <c r="O16" s="394"/>
      <c r="P16" s="400"/>
      <c r="Q16" s="400"/>
      <c r="R16" s="400"/>
      <c r="S16" s="400"/>
    </row>
    <row r="17" s="374" customFormat="1" ht="12" spans="1:19">
      <c r="A17" s="392"/>
      <c r="B17" s="393" t="s">
        <v>16</v>
      </c>
      <c r="C17" s="393"/>
      <c r="D17" s="393"/>
      <c r="E17" s="393"/>
      <c r="F17" s="394" t="s">
        <v>17</v>
      </c>
      <c r="G17" s="394"/>
      <c r="H17" s="394"/>
      <c r="I17" s="394"/>
      <c r="J17" s="394"/>
      <c r="K17" s="394"/>
      <c r="L17" s="394"/>
      <c r="M17" s="394"/>
      <c r="N17" s="394"/>
      <c r="O17" s="394"/>
      <c r="P17" s="400"/>
      <c r="Q17" s="400"/>
      <c r="R17" s="400"/>
      <c r="S17" s="400"/>
    </row>
    <row r="18" s="374" customFormat="1" ht="12" spans="1:19">
      <c r="A18" s="392"/>
      <c r="B18" s="393" t="s">
        <v>18</v>
      </c>
      <c r="C18" s="393"/>
      <c r="D18" s="393"/>
      <c r="E18" s="393"/>
      <c r="F18" s="394" t="s">
        <v>19</v>
      </c>
      <c r="G18" s="394"/>
      <c r="H18" s="394"/>
      <c r="I18" s="394"/>
      <c r="J18" s="394"/>
      <c r="K18" s="394"/>
      <c r="L18" s="394"/>
      <c r="M18" s="394"/>
      <c r="N18" s="394"/>
      <c r="O18" s="394"/>
      <c r="P18" s="400"/>
      <c r="Q18" s="400"/>
      <c r="R18" s="400"/>
      <c r="S18" s="400"/>
    </row>
    <row r="19" s="374" customFormat="1" ht="12" spans="1:19">
      <c r="A19" s="392"/>
      <c r="B19" s="393" t="s">
        <v>20</v>
      </c>
      <c r="C19" s="393"/>
      <c r="D19" s="393"/>
      <c r="E19" s="393"/>
      <c r="F19" s="394" t="s">
        <v>21</v>
      </c>
      <c r="G19" s="394"/>
      <c r="H19" s="394"/>
      <c r="I19" s="394"/>
      <c r="J19" s="394"/>
      <c r="K19" s="394"/>
      <c r="L19" s="394"/>
      <c r="M19" s="394"/>
      <c r="N19" s="394"/>
      <c r="O19" s="394"/>
      <c r="P19" s="400"/>
      <c r="Q19" s="400"/>
      <c r="R19" s="400"/>
      <c r="S19" s="400"/>
    </row>
    <row r="20" s="374" customFormat="1" ht="12" spans="1:19">
      <c r="A20" s="392"/>
      <c r="B20" s="393" t="s">
        <v>22</v>
      </c>
      <c r="C20" s="393"/>
      <c r="D20" s="393"/>
      <c r="E20" s="393"/>
      <c r="F20" s="394" t="s">
        <v>23</v>
      </c>
      <c r="G20" s="394"/>
      <c r="H20" s="394"/>
      <c r="I20" s="394"/>
      <c r="J20" s="394"/>
      <c r="K20" s="394"/>
      <c r="L20" s="394"/>
      <c r="M20" s="394"/>
      <c r="N20" s="394"/>
      <c r="O20" s="394"/>
      <c r="P20" s="400"/>
      <c r="Q20" s="400"/>
      <c r="R20" s="400"/>
      <c r="S20" s="400"/>
    </row>
    <row r="21" s="374" customFormat="1" ht="12" spans="1:19">
      <c r="A21" s="392"/>
      <c r="B21" s="393" t="s">
        <v>24</v>
      </c>
      <c r="C21" s="393"/>
      <c r="D21" s="393"/>
      <c r="E21" s="393"/>
      <c r="F21" s="394" t="s">
        <v>25</v>
      </c>
      <c r="G21" s="394"/>
      <c r="H21" s="394"/>
      <c r="I21" s="394"/>
      <c r="J21" s="394"/>
      <c r="K21" s="394"/>
      <c r="L21" s="394"/>
      <c r="M21" s="394"/>
      <c r="N21" s="394"/>
      <c r="O21" s="394"/>
      <c r="P21" s="400"/>
      <c r="Q21" s="400"/>
      <c r="R21" s="400"/>
      <c r="S21" s="400"/>
    </row>
    <row r="22" s="374" customFormat="1" ht="12" spans="1:19">
      <c r="A22" s="392"/>
      <c r="B22" s="395" t="s">
        <v>26</v>
      </c>
      <c r="C22" s="396"/>
      <c r="D22" s="396"/>
      <c r="E22" s="397"/>
      <c r="F22" s="398" t="s">
        <v>27</v>
      </c>
      <c r="G22" s="399"/>
      <c r="H22" s="399"/>
      <c r="I22" s="399"/>
      <c r="J22" s="399"/>
      <c r="K22" s="399"/>
      <c r="L22" s="399"/>
      <c r="M22" s="399"/>
      <c r="N22" s="399"/>
      <c r="O22" s="402"/>
      <c r="P22" s="400"/>
      <c r="Q22" s="400"/>
      <c r="R22" s="400"/>
      <c r="S22" s="400"/>
    </row>
    <row r="23" s="374" customFormat="1" ht="12" spans="1:19">
      <c r="A23" s="392"/>
      <c r="B23" s="393" t="s">
        <v>28</v>
      </c>
      <c r="C23" s="393"/>
      <c r="D23" s="393"/>
      <c r="E23" s="393"/>
      <c r="F23" s="394" t="s">
        <v>29</v>
      </c>
      <c r="G23" s="394"/>
      <c r="H23" s="394"/>
      <c r="I23" s="394"/>
      <c r="J23" s="394"/>
      <c r="K23" s="394"/>
      <c r="L23" s="394"/>
      <c r="M23" s="394"/>
      <c r="N23" s="394"/>
      <c r="O23" s="394"/>
      <c r="P23" s="400"/>
      <c r="Q23" s="400"/>
      <c r="R23" s="400"/>
      <c r="S23" s="400"/>
    </row>
    <row r="24" s="375" customFormat="1"/>
    <row r="25" s="375" customFormat="1"/>
    <row r="26" s="375" customFormat="1"/>
    <row r="27" s="375" customFormat="1"/>
    <row r="28" s="375" customFormat="1"/>
    <row r="29" s="375" customFormat="1"/>
    <row r="30" s="375" customFormat="1"/>
    <row r="31" s="375" customFormat="1"/>
    <row r="32" s="375" customFormat="1"/>
    <row r="33" s="375" customFormat="1"/>
    <row r="34" s="375" customFormat="1"/>
    <row r="35" s="375" customFormat="1"/>
    <row r="36" s="375" customFormat="1"/>
    <row r="37" s="375" customFormat="1"/>
    <row r="38" s="375" customFormat="1"/>
    <row r="39" s="375" customFormat="1"/>
    <row r="40" s="375" customFormat="1"/>
    <row r="41" s="375" customFormat="1"/>
    <row r="42" s="375" customFormat="1"/>
    <row r="43" s="375" customFormat="1"/>
    <row r="44" s="37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9"/>
  <sheetViews>
    <sheetView tabSelected="1" zoomScale="70" zoomScaleNormal="70" workbookViewId="0">
      <selection activeCell="P118" sqref="P118"/>
    </sheetView>
  </sheetViews>
  <sheetFormatPr defaultColWidth="9" defaultRowHeight="15"/>
  <cols>
    <col min="1" max="1" width="4.5" style="13" customWidth="1"/>
    <col min="2" max="2" width="10" style="13" customWidth="1"/>
    <col min="3" max="3" width="11.8166666666667" style="13" customWidth="1"/>
    <col min="4" max="4" width="10.3166666666667" style="13" customWidth="1"/>
    <col min="5" max="5" width="19" style="13" customWidth="1"/>
    <col min="6" max="6" width="12.5" style="13" customWidth="1"/>
    <col min="7" max="7" width="14" style="13" customWidth="1"/>
    <col min="8" max="8" width="11.5" style="13" customWidth="1"/>
    <col min="9" max="10" width="12.3166666666667" style="13" customWidth="1"/>
    <col min="11" max="11" width="13.3166666666667" style="13" customWidth="1"/>
    <col min="12" max="12" width="12.5" style="13" customWidth="1"/>
    <col min="13" max="13" width="14.5" style="13" customWidth="1"/>
    <col min="14" max="14" width="20.8166666666667" style="13" customWidth="1"/>
    <col min="15" max="15" width="12.5" style="13" customWidth="1"/>
    <col min="16" max="16" width="12" style="13" customWidth="1"/>
    <col min="17" max="17" width="12.8166666666667" style="13" customWidth="1"/>
    <col min="18" max="18" width="31.5" style="13" customWidth="1"/>
    <col min="19" max="19" width="11" style="13" customWidth="1"/>
    <col min="20" max="20" width="12.5" style="13" customWidth="1"/>
    <col min="21" max="34" width="9" style="13"/>
    <col min="35" max="35" width="12.3166666666667" style="13" customWidth="1"/>
    <col min="36" max="16384" width="9" style="13"/>
  </cols>
  <sheetData>
    <row r="1" s="127" customFormat="1" ht="15.75"/>
    <row r="2" ht="50.25" customHeight="1" spans="1:18">
      <c r="A2" s="129" t="s">
        <v>30</v>
      </c>
      <c r="B2" s="130"/>
      <c r="C2" s="130"/>
      <c r="D2" s="130"/>
      <c r="E2" s="130"/>
      <c r="F2" s="130"/>
      <c r="G2" s="130"/>
      <c r="H2" s="130"/>
      <c r="I2" s="130"/>
      <c r="J2" s="130"/>
      <c r="K2" s="130"/>
      <c r="L2" s="130"/>
      <c r="M2" s="130"/>
      <c r="N2" s="130"/>
      <c r="O2" s="130"/>
      <c r="P2" s="130"/>
      <c r="Q2" s="130"/>
      <c r="R2" s="275"/>
    </row>
    <row r="3" ht="15.5" spans="1:20">
      <c r="A3" s="131"/>
      <c r="B3" s="131"/>
      <c r="C3" s="131"/>
      <c r="D3" s="131"/>
      <c r="E3" s="131"/>
      <c r="F3" s="131"/>
      <c r="G3" s="131"/>
      <c r="H3" s="131"/>
      <c r="I3" s="131"/>
      <c r="J3" s="131"/>
      <c r="K3" s="131"/>
      <c r="L3" s="131"/>
      <c r="M3" s="131"/>
      <c r="N3" s="131"/>
      <c r="O3" s="131"/>
      <c r="P3" s="131"/>
      <c r="Q3" s="131"/>
      <c r="R3" s="131"/>
      <c r="S3" s="254"/>
      <c r="T3" s="254"/>
    </row>
    <row r="4" ht="15.75" customHeight="1" spans="1:16">
      <c r="A4" s="132" t="s">
        <v>31</v>
      </c>
      <c r="B4" s="133"/>
      <c r="C4" s="133"/>
      <c r="D4" s="133"/>
      <c r="E4" s="134"/>
      <c r="F4" s="135" t="s">
        <v>32</v>
      </c>
      <c r="G4" s="136"/>
      <c r="H4" s="136"/>
      <c r="I4" s="136"/>
      <c r="J4" s="136"/>
      <c r="K4" s="245"/>
      <c r="L4" s="246"/>
      <c r="M4" s="247"/>
      <c r="N4" s="131"/>
      <c r="O4" s="248" t="s">
        <v>33</v>
      </c>
      <c r="P4" s="249" t="s">
        <v>34</v>
      </c>
    </row>
    <row r="5" ht="15.75" customHeight="1" spans="1:16">
      <c r="A5" s="132" t="s">
        <v>35</v>
      </c>
      <c r="B5" s="133"/>
      <c r="C5" s="133"/>
      <c r="D5" s="133"/>
      <c r="E5" s="134"/>
      <c r="F5" s="135" t="s">
        <v>36</v>
      </c>
      <c r="G5" s="136"/>
      <c r="H5" s="136"/>
      <c r="I5" s="136"/>
      <c r="J5" s="136"/>
      <c r="K5" s="245"/>
      <c r="L5" s="246"/>
      <c r="M5" s="132" t="s">
        <v>37</v>
      </c>
      <c r="N5" s="134"/>
      <c r="O5" s="250">
        <v>1</v>
      </c>
      <c r="P5" s="251"/>
    </row>
    <row r="6" ht="15.75" customHeight="1" spans="1:16">
      <c r="A6" s="132" t="s">
        <v>38</v>
      </c>
      <c r="B6" s="133"/>
      <c r="C6" s="133"/>
      <c r="D6" s="133"/>
      <c r="E6" s="134"/>
      <c r="F6" s="135" t="s">
        <v>39</v>
      </c>
      <c r="G6" s="136"/>
      <c r="H6" s="136"/>
      <c r="I6" s="136"/>
      <c r="J6" s="136"/>
      <c r="K6" s="245"/>
      <c r="L6" s="246"/>
      <c r="M6" s="132" t="s">
        <v>40</v>
      </c>
      <c r="N6" s="134"/>
      <c r="O6" s="252">
        <v>5</v>
      </c>
      <c r="P6" s="253"/>
    </row>
    <row r="7" ht="15.75" customHeight="1" spans="1:20">
      <c r="A7" s="132" t="s">
        <v>41</v>
      </c>
      <c r="B7" s="133"/>
      <c r="C7" s="133"/>
      <c r="D7" s="133"/>
      <c r="E7" s="134"/>
      <c r="F7" s="135" t="s">
        <v>42</v>
      </c>
      <c r="G7" s="136"/>
      <c r="H7" s="136"/>
      <c r="I7" s="136"/>
      <c r="J7" s="136"/>
      <c r="K7" s="245"/>
      <c r="L7" s="246"/>
      <c r="S7" s="254"/>
      <c r="T7" s="254"/>
    </row>
    <row r="8" ht="15.75" customHeight="1" spans="1:19">
      <c r="A8" s="132" t="s">
        <v>43</v>
      </c>
      <c r="B8" s="133"/>
      <c r="C8" s="133"/>
      <c r="D8" s="133"/>
      <c r="E8" s="134"/>
      <c r="F8" s="135" t="s">
        <v>44</v>
      </c>
      <c r="G8" s="136"/>
      <c r="H8" s="136"/>
      <c r="I8" s="136"/>
      <c r="J8" s="136"/>
      <c r="K8" s="245"/>
      <c r="L8" s="246"/>
      <c r="R8" s="254"/>
      <c r="S8" s="131"/>
    </row>
    <row r="9" ht="15.75" customHeight="1" spans="1:19">
      <c r="A9" s="132" t="s">
        <v>45</v>
      </c>
      <c r="B9" s="133"/>
      <c r="C9" s="133"/>
      <c r="D9" s="133"/>
      <c r="E9" s="134"/>
      <c r="F9" s="137" t="s">
        <v>46</v>
      </c>
      <c r="G9" s="136"/>
      <c r="H9" s="136"/>
      <c r="I9" s="136"/>
      <c r="J9" s="136"/>
      <c r="K9" s="245"/>
      <c r="L9" s="246"/>
      <c r="Q9" s="131"/>
      <c r="R9" s="254"/>
      <c r="S9" s="131"/>
    </row>
    <row r="10" ht="15.75" customHeight="1" spans="1:20">
      <c r="A10" s="138" t="s">
        <v>47</v>
      </c>
      <c r="B10" s="138"/>
      <c r="C10" s="138"/>
      <c r="D10" s="138"/>
      <c r="E10" s="138"/>
      <c r="F10" s="135" t="s">
        <v>48</v>
      </c>
      <c r="G10" s="136"/>
      <c r="H10" s="136"/>
      <c r="I10" s="136"/>
      <c r="J10" s="136"/>
      <c r="K10" s="245"/>
      <c r="L10" s="246"/>
      <c r="Q10" s="254"/>
      <c r="R10" s="254"/>
      <c r="S10" s="254"/>
      <c r="T10" s="131"/>
    </row>
    <row r="11" ht="15.75" customHeight="1" spans="1:20">
      <c r="A11" s="138" t="s">
        <v>49</v>
      </c>
      <c r="B11" s="138"/>
      <c r="C11" s="138"/>
      <c r="D11" s="138"/>
      <c r="E11" s="138"/>
      <c r="F11" s="135" t="s">
        <v>50</v>
      </c>
      <c r="G11" s="136"/>
      <c r="H11" s="136"/>
      <c r="I11" s="136"/>
      <c r="J11" s="136"/>
      <c r="K11" s="245"/>
      <c r="L11" s="246"/>
      <c r="Q11" s="254"/>
      <c r="R11" s="254"/>
      <c r="S11" s="254"/>
      <c r="T11" s="131"/>
    </row>
    <row r="12" ht="15.75" customHeight="1" spans="1:20">
      <c r="A12" s="138" t="s">
        <v>51</v>
      </c>
      <c r="B12" s="138"/>
      <c r="C12" s="138"/>
      <c r="D12" s="138"/>
      <c r="E12" s="138"/>
      <c r="F12" s="135" t="s">
        <v>42</v>
      </c>
      <c r="G12" s="136"/>
      <c r="H12" s="136"/>
      <c r="I12" s="136"/>
      <c r="J12" s="136"/>
      <c r="K12" s="245"/>
      <c r="L12" s="246"/>
      <c r="Q12" s="254"/>
      <c r="R12" s="254"/>
      <c r="S12" s="254"/>
      <c r="T12" s="131"/>
    </row>
    <row r="13" ht="15.5" spans="1:20">
      <c r="A13" s="139"/>
      <c r="B13" s="139"/>
      <c r="C13" s="139"/>
      <c r="D13" s="139"/>
      <c r="E13" s="139"/>
      <c r="F13" s="140"/>
      <c r="G13" s="140"/>
      <c r="H13" s="140"/>
      <c r="I13" s="140"/>
      <c r="J13" s="140"/>
      <c r="K13" s="140"/>
      <c r="L13" s="246"/>
      <c r="M13" s="254"/>
      <c r="N13" s="254"/>
      <c r="O13" s="254"/>
      <c r="P13" s="254"/>
      <c r="Q13" s="254"/>
      <c r="R13" s="254"/>
      <c r="S13" s="254"/>
      <c r="T13" s="131"/>
    </row>
    <row r="14" ht="19.5" hidden="1" customHeight="1" spans="1:20">
      <c r="A14" s="141" t="s">
        <v>52</v>
      </c>
      <c r="B14" s="142"/>
      <c r="C14" s="142"/>
      <c r="D14" s="142"/>
      <c r="E14" s="142"/>
      <c r="F14" s="142"/>
      <c r="G14" s="142"/>
      <c r="H14" s="142"/>
      <c r="I14" s="142"/>
      <c r="J14" s="142"/>
      <c r="K14" s="142"/>
      <c r="L14" s="142"/>
      <c r="M14" s="142"/>
      <c r="N14" s="142"/>
      <c r="O14" s="142"/>
      <c r="P14" s="142"/>
      <c r="Q14" s="142"/>
      <c r="R14" s="142"/>
      <c r="S14" s="254"/>
      <c r="T14" s="131"/>
    </row>
    <row r="15" ht="16.5" hidden="1" customHeight="1" spans="1:20">
      <c r="A15" s="143" t="s">
        <v>53</v>
      </c>
      <c r="B15" s="144"/>
      <c r="C15" s="144"/>
      <c r="D15" s="144"/>
      <c r="E15" s="144"/>
      <c r="F15" s="143" t="s">
        <v>54</v>
      </c>
      <c r="G15" s="144"/>
      <c r="H15" s="144"/>
      <c r="I15" s="144"/>
      <c r="J15" s="255"/>
      <c r="K15" s="256" t="s">
        <v>55</v>
      </c>
      <c r="L15" s="257"/>
      <c r="M15" s="257"/>
      <c r="N15" s="257"/>
      <c r="O15" s="258" t="s">
        <v>56</v>
      </c>
      <c r="P15" s="259"/>
      <c r="Q15" s="276"/>
      <c r="R15" s="163" t="s">
        <v>8</v>
      </c>
      <c r="S15" s="277"/>
      <c r="T15" s="277"/>
    </row>
    <row r="16" s="128" customFormat="1" ht="17.25" hidden="1" customHeight="1" spans="1:18">
      <c r="A16" s="145" t="s">
        <v>57</v>
      </c>
      <c r="B16" s="146"/>
      <c r="C16" s="146"/>
      <c r="D16" s="146"/>
      <c r="E16" s="147"/>
      <c r="F16" s="148" t="s">
        <v>58</v>
      </c>
      <c r="G16" s="149"/>
      <c r="H16" s="149"/>
      <c r="I16" s="149"/>
      <c r="J16" s="260"/>
      <c r="K16" s="261"/>
      <c r="L16" s="261"/>
      <c r="M16" s="262"/>
      <c r="N16" s="263"/>
      <c r="O16" s="264">
        <f>M16-I16</f>
        <v>0</v>
      </c>
      <c r="P16" s="264">
        <f>O16*L16*K16</f>
        <v>0</v>
      </c>
      <c r="Q16" s="264">
        <f>N16-J16</f>
        <v>0</v>
      </c>
      <c r="R16" s="278"/>
    </row>
    <row r="17" s="128" customFormat="1" ht="17.25" hidden="1" customHeight="1" spans="1:18">
      <c r="A17" s="150" t="s">
        <v>59</v>
      </c>
      <c r="B17" s="151"/>
      <c r="C17" s="151"/>
      <c r="D17" s="151"/>
      <c r="E17" s="152"/>
      <c r="F17" s="153"/>
      <c r="G17" s="149"/>
      <c r="H17" s="149"/>
      <c r="I17" s="149"/>
      <c r="J17" s="260">
        <f>I16*F17</f>
        <v>0</v>
      </c>
      <c r="K17" s="265"/>
      <c r="L17" s="266"/>
      <c r="M17" s="265"/>
      <c r="N17" s="267">
        <f>M16*F17</f>
        <v>0</v>
      </c>
      <c r="O17" s="264">
        <f>M17-I17</f>
        <v>0</v>
      </c>
      <c r="P17" s="264">
        <f>O17*L17*K17</f>
        <v>0</v>
      </c>
      <c r="Q17" s="264">
        <f>N17-J17</f>
        <v>0</v>
      </c>
      <c r="R17" s="278"/>
    </row>
    <row r="18" ht="21.75" hidden="1" customHeight="1" spans="1:20">
      <c r="A18" s="154" t="s">
        <v>60</v>
      </c>
      <c r="B18" s="155"/>
      <c r="C18" s="155"/>
      <c r="D18" s="155"/>
      <c r="E18" s="155"/>
      <c r="F18" s="155"/>
      <c r="G18" s="155"/>
      <c r="H18" s="155"/>
      <c r="I18" s="155"/>
      <c r="J18" s="155"/>
      <c r="K18" s="155"/>
      <c r="L18" s="155"/>
      <c r="M18" s="155"/>
      <c r="N18" s="155"/>
      <c r="O18" s="155"/>
      <c r="P18" s="155"/>
      <c r="Q18" s="155"/>
      <c r="R18" s="155"/>
      <c r="S18" s="277"/>
      <c r="T18" s="277"/>
    </row>
    <row r="19" s="128" customFormat="1" ht="16.05" hidden="1" customHeight="1" spans="1:18">
      <c r="A19" s="156">
        <v>1</v>
      </c>
      <c r="B19" s="157" t="s">
        <v>61</v>
      </c>
      <c r="C19" s="158"/>
      <c r="D19" s="158"/>
      <c r="E19" s="159"/>
      <c r="F19" s="160"/>
      <c r="G19" s="160"/>
      <c r="H19" s="160"/>
      <c r="I19" s="160"/>
      <c r="J19" s="160"/>
      <c r="K19" s="160"/>
      <c r="L19" s="160"/>
      <c r="M19" s="160"/>
      <c r="N19" s="160"/>
      <c r="O19" s="160"/>
      <c r="P19" s="160"/>
      <c r="Q19" s="160"/>
      <c r="R19" s="160"/>
    </row>
    <row r="20" s="128" customFormat="1" ht="19.5" hidden="1" customHeight="1" spans="1:18">
      <c r="A20" s="161"/>
      <c r="B20" s="161"/>
      <c r="C20" s="161"/>
      <c r="D20" s="161"/>
      <c r="E20" s="161"/>
      <c r="F20" s="162"/>
      <c r="G20" s="163" t="s">
        <v>62</v>
      </c>
      <c r="H20" s="163" t="s">
        <v>62</v>
      </c>
      <c r="I20" s="163" t="s">
        <v>62</v>
      </c>
      <c r="J20" s="163" t="s">
        <v>62</v>
      </c>
      <c r="K20" s="205" t="s">
        <v>63</v>
      </c>
      <c r="L20" s="205" t="s">
        <v>63</v>
      </c>
      <c r="M20" s="205" t="s">
        <v>64</v>
      </c>
      <c r="N20" s="268" t="s">
        <v>6</v>
      </c>
      <c r="O20" s="163" t="s">
        <v>65</v>
      </c>
      <c r="P20" s="163" t="s">
        <v>66</v>
      </c>
      <c r="Q20" s="279" t="s">
        <v>67</v>
      </c>
      <c r="R20" s="163" t="s">
        <v>8</v>
      </c>
    </row>
    <row r="21" s="128" customFormat="1" ht="39.75" hidden="1" customHeight="1" spans="1:18">
      <c r="A21" s="164" t="s">
        <v>68</v>
      </c>
      <c r="B21" s="164"/>
      <c r="C21" s="164"/>
      <c r="D21" s="164"/>
      <c r="E21" s="164"/>
      <c r="F21" s="165" t="s">
        <v>69</v>
      </c>
      <c r="G21" s="165" t="s">
        <v>70</v>
      </c>
      <c r="H21" s="165" t="s">
        <v>71</v>
      </c>
      <c r="I21" s="165" t="s">
        <v>72</v>
      </c>
      <c r="J21" s="165" t="s">
        <v>73</v>
      </c>
      <c r="K21" s="165" t="s">
        <v>74</v>
      </c>
      <c r="L21" s="165" t="s">
        <v>75</v>
      </c>
      <c r="M21" s="165" t="s">
        <v>76</v>
      </c>
      <c r="N21" s="165" t="s">
        <v>77</v>
      </c>
      <c r="O21" s="165" t="s">
        <v>78</v>
      </c>
      <c r="P21" s="165" t="s">
        <v>66</v>
      </c>
      <c r="Q21" s="273" t="s">
        <v>79</v>
      </c>
      <c r="R21" s="244"/>
    </row>
    <row r="22" s="128" customFormat="1" ht="23.55" hidden="1" customHeight="1" spans="1:18">
      <c r="A22" s="166" t="s">
        <v>80</v>
      </c>
      <c r="B22" s="167"/>
      <c r="C22" s="167"/>
      <c r="D22" s="168" t="s">
        <v>81</v>
      </c>
      <c r="E22" s="169"/>
      <c r="F22" s="170">
        <v>45106</v>
      </c>
      <c r="G22" s="171"/>
      <c r="H22" s="172"/>
      <c r="I22" s="176"/>
      <c r="J22" s="269"/>
      <c r="K22" s="265"/>
      <c r="L22" s="266"/>
      <c r="M22" s="265"/>
      <c r="N22" s="270">
        <f>M22*L22*K22</f>
        <v>0</v>
      </c>
      <c r="O22" s="264">
        <f>M22-I22</f>
        <v>0</v>
      </c>
      <c r="P22" s="264">
        <f>O22*L22*K22</f>
        <v>0</v>
      </c>
      <c r="Q22" s="264">
        <f>N22-J22</f>
        <v>0</v>
      </c>
      <c r="R22" s="280"/>
    </row>
    <row r="23" s="128" customFormat="1" ht="24.5" hidden="1" customHeight="1" spans="1:18">
      <c r="A23" s="173" t="s">
        <v>82</v>
      </c>
      <c r="B23" s="174"/>
      <c r="C23" s="174"/>
      <c r="D23" s="174"/>
      <c r="E23" s="175"/>
      <c r="F23" s="176"/>
      <c r="G23" s="171"/>
      <c r="H23" s="172"/>
      <c r="I23" s="271">
        <v>1200</v>
      </c>
      <c r="J23" s="269">
        <f>H23*I23*G23</f>
        <v>0</v>
      </c>
      <c r="K23" s="265"/>
      <c r="L23" s="266"/>
      <c r="M23" s="265"/>
      <c r="N23" s="270">
        <f>M23*L23*K23</f>
        <v>0</v>
      </c>
      <c r="O23" s="264">
        <f>M23-I23</f>
        <v>-1200</v>
      </c>
      <c r="P23" s="264">
        <f>O23*L23*K23</f>
        <v>0</v>
      </c>
      <c r="Q23" s="264">
        <f>N23-J23</f>
        <v>0</v>
      </c>
      <c r="R23" s="280"/>
    </row>
    <row r="24" s="128" customFormat="1" ht="21.5" hidden="1" customHeight="1" spans="1:18">
      <c r="A24" s="177" t="s">
        <v>83</v>
      </c>
      <c r="B24" s="178"/>
      <c r="C24" s="178"/>
      <c r="D24" s="178"/>
      <c r="E24" s="179"/>
      <c r="F24" s="180"/>
      <c r="G24" s="181"/>
      <c r="H24" s="181"/>
      <c r="I24" s="181"/>
      <c r="J24" s="272"/>
      <c r="K24" s="165"/>
      <c r="L24" s="185"/>
      <c r="M24" s="165"/>
      <c r="N24" s="165"/>
      <c r="O24" s="264">
        <f>M24-I24</f>
        <v>0</v>
      </c>
      <c r="P24" s="264">
        <f>O24*L24*K24</f>
        <v>0</v>
      </c>
      <c r="Q24" s="264">
        <f>N24-J24</f>
        <v>0</v>
      </c>
      <c r="R24" s="278"/>
    </row>
    <row r="25" s="128" customFormat="1" ht="25.05" hidden="1" customHeight="1" spans="1:18">
      <c r="A25" s="182" t="s">
        <v>84</v>
      </c>
      <c r="B25" s="183"/>
      <c r="C25" s="183"/>
      <c r="D25" s="183"/>
      <c r="E25" s="184"/>
      <c r="F25" s="185"/>
      <c r="G25" s="185"/>
      <c r="H25" s="185"/>
      <c r="I25" s="185"/>
      <c r="J25" s="260">
        <f>SUM(J22:J24)</f>
        <v>0</v>
      </c>
      <c r="K25" s="261"/>
      <c r="L25" s="261"/>
      <c r="M25" s="262"/>
      <c r="N25" s="267">
        <f>SUM(N22:N24)</f>
        <v>0</v>
      </c>
      <c r="O25" s="264">
        <f>M25-I25</f>
        <v>0</v>
      </c>
      <c r="P25" s="264">
        <f>O25*L25*K25</f>
        <v>0</v>
      </c>
      <c r="Q25" s="281">
        <f>N25-J25</f>
        <v>0</v>
      </c>
      <c r="R25" s="278"/>
    </row>
    <row r="26" s="128" customFormat="1" ht="16.05" hidden="1" customHeight="1" spans="1:18">
      <c r="A26" s="156">
        <v>2</v>
      </c>
      <c r="B26" s="157" t="s">
        <v>85</v>
      </c>
      <c r="C26" s="158"/>
      <c r="D26" s="158"/>
      <c r="E26" s="159"/>
      <c r="F26" s="160"/>
      <c r="G26" s="160"/>
      <c r="H26" s="160"/>
      <c r="I26" s="160"/>
      <c r="J26" s="160"/>
      <c r="K26" s="160"/>
      <c r="L26" s="160"/>
      <c r="M26" s="160"/>
      <c r="N26" s="160"/>
      <c r="O26" s="160"/>
      <c r="P26" s="160"/>
      <c r="Q26" s="160"/>
      <c r="R26" s="160"/>
    </row>
    <row r="27" s="128" customFormat="1" ht="19.05" hidden="1" customHeight="1" spans="1:18">
      <c r="A27" s="186"/>
      <c r="B27" s="187"/>
      <c r="C27" s="187"/>
      <c r="D27" s="187"/>
      <c r="E27" s="188"/>
      <c r="F27" s="162"/>
      <c r="G27" s="163" t="s">
        <v>62</v>
      </c>
      <c r="H27" s="163" t="s">
        <v>62</v>
      </c>
      <c r="I27" s="163" t="s">
        <v>62</v>
      </c>
      <c r="J27" s="268" t="s">
        <v>62</v>
      </c>
      <c r="K27" s="205" t="s">
        <v>63</v>
      </c>
      <c r="L27" s="205" t="s">
        <v>63</v>
      </c>
      <c r="M27" s="205" t="s">
        <v>64</v>
      </c>
      <c r="N27" s="268" t="s">
        <v>6</v>
      </c>
      <c r="O27" s="163" t="s">
        <v>65</v>
      </c>
      <c r="P27" s="163" t="s">
        <v>66</v>
      </c>
      <c r="Q27" s="279" t="s">
        <v>67</v>
      </c>
      <c r="R27" s="163" t="s">
        <v>8</v>
      </c>
    </row>
    <row r="28" s="128" customFormat="1" ht="38" hidden="1" spans="1:18">
      <c r="A28" s="189" t="s">
        <v>86</v>
      </c>
      <c r="B28" s="190"/>
      <c r="C28" s="190"/>
      <c r="D28" s="190"/>
      <c r="E28" s="191"/>
      <c r="F28" s="165" t="s">
        <v>69</v>
      </c>
      <c r="G28" s="165" t="s">
        <v>87</v>
      </c>
      <c r="H28" s="165" t="s">
        <v>88</v>
      </c>
      <c r="I28" s="165" t="s">
        <v>72</v>
      </c>
      <c r="J28" s="273" t="s">
        <v>73</v>
      </c>
      <c r="K28" s="165" t="s">
        <v>89</v>
      </c>
      <c r="L28" s="165" t="s">
        <v>90</v>
      </c>
      <c r="M28" s="165" t="s">
        <v>76</v>
      </c>
      <c r="N28" s="273" t="s">
        <v>77</v>
      </c>
      <c r="O28" s="165" t="s">
        <v>78</v>
      </c>
      <c r="P28" s="165" t="s">
        <v>66</v>
      </c>
      <c r="Q28" s="273" t="s">
        <v>79</v>
      </c>
      <c r="R28" s="244"/>
    </row>
    <row r="29" s="128" customFormat="1" ht="19.5" hidden="1" customHeight="1" spans="1:18">
      <c r="A29" s="192" t="s">
        <v>91</v>
      </c>
      <c r="B29" s="193"/>
      <c r="C29" s="194"/>
      <c r="D29" s="195"/>
      <c r="E29" s="196"/>
      <c r="F29" s="197" t="s">
        <v>58</v>
      </c>
      <c r="G29" s="171"/>
      <c r="H29" s="172"/>
      <c r="I29" s="176"/>
      <c r="J29" s="269">
        <f>G29*H29*I29</f>
        <v>0</v>
      </c>
      <c r="K29" s="265"/>
      <c r="L29" s="266"/>
      <c r="M29" s="265"/>
      <c r="N29" s="270">
        <f>M29*L29*K29</f>
        <v>0</v>
      </c>
      <c r="O29" s="264">
        <f>M29-I29</f>
        <v>0</v>
      </c>
      <c r="P29" s="264">
        <f>O29*L29*K29</f>
        <v>0</v>
      </c>
      <c r="Q29" s="264">
        <f>N29-J29</f>
        <v>0</v>
      </c>
      <c r="R29" s="282"/>
    </row>
    <row r="30" s="128" customFormat="1" ht="19.5" hidden="1" customHeight="1" spans="1:18">
      <c r="A30" s="192" t="s">
        <v>92</v>
      </c>
      <c r="B30" s="193"/>
      <c r="C30" s="198"/>
      <c r="D30" s="199"/>
      <c r="E30" s="200"/>
      <c r="F30" s="197" t="s">
        <v>58</v>
      </c>
      <c r="G30" s="171"/>
      <c r="H30" s="172"/>
      <c r="I30" s="271"/>
      <c r="J30" s="269">
        <f>G30*H30*I30</f>
        <v>0</v>
      </c>
      <c r="K30" s="265"/>
      <c r="L30" s="266"/>
      <c r="M30" s="265"/>
      <c r="N30" s="270">
        <f>M30*L30*K30</f>
        <v>0</v>
      </c>
      <c r="O30" s="264">
        <f>M30-I30</f>
        <v>0</v>
      </c>
      <c r="P30" s="264">
        <f>O30*L30*K30</f>
        <v>0</v>
      </c>
      <c r="Q30" s="264">
        <f>N30-J30</f>
        <v>0</v>
      </c>
      <c r="R30" s="282"/>
    </row>
    <row r="31" s="128" customFormat="1" hidden="1" customHeight="1" spans="1:18">
      <c r="A31" s="201" t="s">
        <v>83</v>
      </c>
      <c r="B31" s="201"/>
      <c r="C31" s="201"/>
      <c r="D31" s="201"/>
      <c r="E31" s="201"/>
      <c r="F31" s="202"/>
      <c r="G31" s="203"/>
      <c r="H31" s="203"/>
      <c r="I31" s="203"/>
      <c r="J31" s="203"/>
      <c r="K31" s="165"/>
      <c r="L31" s="185"/>
      <c r="M31" s="165"/>
      <c r="N31" s="165"/>
      <c r="O31" s="165"/>
      <c r="P31" s="165"/>
      <c r="Q31" s="165"/>
      <c r="R31" s="280"/>
    </row>
    <row r="32" s="128" customFormat="1" ht="16.5" hidden="1" customHeight="1" spans="1:18">
      <c r="A32" s="182" t="s">
        <v>93</v>
      </c>
      <c r="B32" s="183"/>
      <c r="C32" s="183"/>
      <c r="D32" s="183"/>
      <c r="E32" s="184"/>
      <c r="F32" s="204"/>
      <c r="G32" s="149"/>
      <c r="H32" s="149"/>
      <c r="I32" s="274"/>
      <c r="J32" s="260">
        <f>SUM(J29:J31)</f>
        <v>0</v>
      </c>
      <c r="K32" s="261"/>
      <c r="L32" s="261"/>
      <c r="M32" s="262"/>
      <c r="N32" s="267">
        <f>SUM(N29:N31)</f>
        <v>0</v>
      </c>
      <c r="O32" s="264">
        <f>M32-I32</f>
        <v>0</v>
      </c>
      <c r="P32" s="264">
        <f>O32*L32*K32</f>
        <v>0</v>
      </c>
      <c r="Q32" s="281">
        <f>N32-J32</f>
        <v>0</v>
      </c>
      <c r="R32" s="278"/>
    </row>
    <row r="33" s="128" customFormat="1" hidden="1" customHeight="1" spans="1:18">
      <c r="A33" s="205">
        <v>3</v>
      </c>
      <c r="B33" s="206" t="s">
        <v>94</v>
      </c>
      <c r="C33" s="207"/>
      <c r="D33" s="207"/>
      <c r="E33" s="208"/>
      <c r="F33" s="209"/>
      <c r="G33" s="209"/>
      <c r="H33" s="209"/>
      <c r="I33" s="209"/>
      <c r="J33" s="209"/>
      <c r="K33" s="209"/>
      <c r="L33" s="209"/>
      <c r="M33" s="209"/>
      <c r="N33" s="209"/>
      <c r="O33" s="209"/>
      <c r="P33" s="209"/>
      <c r="Q33" s="209"/>
      <c r="R33" s="209"/>
    </row>
    <row r="34" s="128" customFormat="1" ht="13" hidden="1" spans="1:18">
      <c r="A34" s="210"/>
      <c r="B34" s="211"/>
      <c r="C34" s="211"/>
      <c r="D34" s="211"/>
      <c r="E34" s="212"/>
      <c r="F34" s="162"/>
      <c r="G34" s="163" t="s">
        <v>62</v>
      </c>
      <c r="H34" s="163" t="s">
        <v>62</v>
      </c>
      <c r="I34" s="163" t="s">
        <v>62</v>
      </c>
      <c r="J34" s="268" t="s">
        <v>62</v>
      </c>
      <c r="K34" s="205" t="s">
        <v>63</v>
      </c>
      <c r="L34" s="205" t="s">
        <v>63</v>
      </c>
      <c r="M34" s="205" t="s">
        <v>64</v>
      </c>
      <c r="N34" s="268" t="s">
        <v>6</v>
      </c>
      <c r="O34" s="163" t="s">
        <v>65</v>
      </c>
      <c r="P34" s="163" t="s">
        <v>66</v>
      </c>
      <c r="Q34" s="279" t="s">
        <v>67</v>
      </c>
      <c r="R34" s="163" t="s">
        <v>8</v>
      </c>
    </row>
    <row r="35" s="128" customFormat="1" ht="38" hidden="1" spans="1:18">
      <c r="A35" s="213" t="s">
        <v>95</v>
      </c>
      <c r="B35" s="214"/>
      <c r="C35" s="214"/>
      <c r="D35" s="214"/>
      <c r="E35" s="215"/>
      <c r="F35" s="165" t="s">
        <v>69</v>
      </c>
      <c r="G35" s="165" t="s">
        <v>96</v>
      </c>
      <c r="H35" s="165" t="s">
        <v>88</v>
      </c>
      <c r="I35" s="165" t="s">
        <v>72</v>
      </c>
      <c r="J35" s="273" t="s">
        <v>73</v>
      </c>
      <c r="K35" s="165" t="s">
        <v>97</v>
      </c>
      <c r="L35" s="165" t="s">
        <v>90</v>
      </c>
      <c r="M35" s="165" t="s">
        <v>76</v>
      </c>
      <c r="N35" s="273" t="s">
        <v>77</v>
      </c>
      <c r="O35" s="165" t="s">
        <v>78</v>
      </c>
      <c r="P35" s="165" t="s">
        <v>66</v>
      </c>
      <c r="Q35" s="165" t="s">
        <v>79</v>
      </c>
      <c r="R35" s="244"/>
    </row>
    <row r="36" s="128" customFormat="1" ht="25.5" hidden="1" customHeight="1" spans="1:18">
      <c r="A36" s="216" t="s">
        <v>98</v>
      </c>
      <c r="B36" s="199"/>
      <c r="C36" s="217"/>
      <c r="D36" s="218"/>
      <c r="E36" s="219"/>
      <c r="F36" s="220" t="s">
        <v>58</v>
      </c>
      <c r="G36" s="171"/>
      <c r="H36" s="172"/>
      <c r="I36" s="271"/>
      <c r="J36" s="269">
        <f>G36*H36*I36</f>
        <v>0</v>
      </c>
      <c r="K36" s="265"/>
      <c r="L36" s="266"/>
      <c r="M36" s="265"/>
      <c r="N36" s="270">
        <f>M36*L36*K36</f>
        <v>0</v>
      </c>
      <c r="O36" s="264">
        <f>M36-I36</f>
        <v>0</v>
      </c>
      <c r="P36" s="264">
        <f>O36*L36*K36</f>
        <v>0</v>
      </c>
      <c r="Q36" s="264">
        <f t="shared" ref="Q36:Q40" si="0">N36-J36</f>
        <v>0</v>
      </c>
      <c r="R36" s="282"/>
    </row>
    <row r="37" s="128" customFormat="1" ht="21.5" hidden="1" customHeight="1" spans="1:18">
      <c r="A37" s="221" t="s">
        <v>99</v>
      </c>
      <c r="B37" s="193"/>
      <c r="C37" s="193"/>
      <c r="D37" s="193"/>
      <c r="E37" s="222"/>
      <c r="F37" s="197" t="s">
        <v>58</v>
      </c>
      <c r="G37" s="171"/>
      <c r="H37" s="172"/>
      <c r="I37" s="271"/>
      <c r="J37" s="269">
        <f>G37*H37*I37</f>
        <v>0</v>
      </c>
      <c r="K37" s="265"/>
      <c r="L37" s="266"/>
      <c r="M37" s="265"/>
      <c r="N37" s="270">
        <f>M37*L37*K37</f>
        <v>0</v>
      </c>
      <c r="O37" s="264">
        <f t="shared" ref="O37:O40" si="1">M37-I37</f>
        <v>0</v>
      </c>
      <c r="P37" s="264">
        <f t="shared" ref="P37:P40" si="2">O37*L37*K37</f>
        <v>0</v>
      </c>
      <c r="Q37" s="264">
        <f t="shared" si="0"/>
        <v>0</v>
      </c>
      <c r="R37" s="280"/>
    </row>
    <row r="38" s="128" customFormat="1" ht="21.5" hidden="1" customHeight="1" spans="1:18">
      <c r="A38" s="223" t="s">
        <v>100</v>
      </c>
      <c r="B38" s="193"/>
      <c r="C38" s="193"/>
      <c r="D38" s="193"/>
      <c r="E38" s="222"/>
      <c r="F38" s="197" t="s">
        <v>58</v>
      </c>
      <c r="G38" s="171"/>
      <c r="H38" s="172"/>
      <c r="I38" s="271"/>
      <c r="J38" s="269">
        <f>G38*H38*I38</f>
        <v>0</v>
      </c>
      <c r="K38" s="265"/>
      <c r="L38" s="266"/>
      <c r="M38" s="265"/>
      <c r="N38" s="270">
        <f t="shared" ref="N36:N38" si="3">M38*L38*K38</f>
        <v>0</v>
      </c>
      <c r="O38" s="264"/>
      <c r="P38" s="264"/>
      <c r="Q38" s="264">
        <f t="shared" si="0"/>
        <v>0</v>
      </c>
      <c r="R38" s="280"/>
    </row>
    <row r="39" s="128" customFormat="1" ht="17.25" hidden="1" customHeight="1" spans="1:18">
      <c r="A39" s="182" t="s">
        <v>101</v>
      </c>
      <c r="B39" s="183"/>
      <c r="C39" s="183"/>
      <c r="D39" s="183"/>
      <c r="E39" s="184"/>
      <c r="F39" s="148" t="s">
        <v>58</v>
      </c>
      <c r="G39" s="149"/>
      <c r="H39" s="149"/>
      <c r="I39" s="274"/>
      <c r="J39" s="260">
        <f>SUM(J36:J38)</f>
        <v>0</v>
      </c>
      <c r="K39" s="261"/>
      <c r="L39" s="261"/>
      <c r="M39" s="262"/>
      <c r="N39" s="267">
        <f>SUM(N36:N38)</f>
        <v>0</v>
      </c>
      <c r="O39" s="264">
        <f t="shared" si="1"/>
        <v>0</v>
      </c>
      <c r="P39" s="264">
        <f t="shared" si="2"/>
        <v>0</v>
      </c>
      <c r="Q39" s="264">
        <f t="shared" si="0"/>
        <v>0</v>
      </c>
      <c r="R39" s="278"/>
    </row>
    <row r="40" s="128" customFormat="1" ht="13" hidden="1" spans="1:18">
      <c r="A40" s="224" t="s">
        <v>59</v>
      </c>
      <c r="B40" s="224"/>
      <c r="C40" s="224"/>
      <c r="D40" s="224"/>
      <c r="E40" s="224"/>
      <c r="F40" s="153">
        <v>0.08</v>
      </c>
      <c r="G40" s="149"/>
      <c r="H40" s="149"/>
      <c r="I40" s="149"/>
      <c r="J40" s="260">
        <f>(J25+J32+J39)*F40</f>
        <v>0</v>
      </c>
      <c r="K40" s="265"/>
      <c r="L40" s="266"/>
      <c r="M40" s="265"/>
      <c r="N40" s="267">
        <f>(N25+N32+N39)*F40</f>
        <v>0</v>
      </c>
      <c r="O40" s="264">
        <f t="shared" si="1"/>
        <v>0</v>
      </c>
      <c r="P40" s="264">
        <f t="shared" si="2"/>
        <v>0</v>
      </c>
      <c r="Q40" s="281">
        <f t="shared" si="0"/>
        <v>0</v>
      </c>
      <c r="R40" s="278"/>
    </row>
    <row r="41" s="128" customFormat="1" ht="19.5" customHeight="1" spans="1:18">
      <c r="A41" s="225" t="s">
        <v>102</v>
      </c>
      <c r="B41" s="226"/>
      <c r="C41" s="226"/>
      <c r="D41" s="226"/>
      <c r="E41" s="226"/>
      <c r="F41" s="226"/>
      <c r="G41" s="226"/>
      <c r="H41" s="226"/>
      <c r="I41" s="226"/>
      <c r="J41" s="226"/>
      <c r="K41" s="226"/>
      <c r="L41" s="226"/>
      <c r="M41" s="226"/>
      <c r="N41" s="226"/>
      <c r="O41" s="226"/>
      <c r="P41" s="226"/>
      <c r="Q41" s="226"/>
      <c r="R41" s="226"/>
    </row>
    <row r="42" s="128" customFormat="1" ht="22.5" customHeight="1" spans="1:18">
      <c r="A42" s="156">
        <v>4</v>
      </c>
      <c r="B42" s="227" t="s">
        <v>103</v>
      </c>
      <c r="C42" s="228"/>
      <c r="D42" s="228"/>
      <c r="E42" s="229"/>
      <c r="F42" s="160"/>
      <c r="G42" s="160"/>
      <c r="H42" s="160"/>
      <c r="I42" s="160"/>
      <c r="J42" s="160"/>
      <c r="K42" s="160"/>
      <c r="L42" s="160"/>
      <c r="M42" s="160"/>
      <c r="N42" s="160"/>
      <c r="O42" s="160"/>
      <c r="P42" s="160"/>
      <c r="Q42" s="160"/>
      <c r="R42" s="160"/>
    </row>
    <row r="43" s="128" customFormat="1" ht="12" customHeight="1" spans="1:18">
      <c r="A43" s="230"/>
      <c r="B43" s="231"/>
      <c r="C43" s="231"/>
      <c r="D43" s="231"/>
      <c r="E43" s="232"/>
      <c r="F43" s="162"/>
      <c r="G43" s="163" t="s">
        <v>62</v>
      </c>
      <c r="H43" s="163" t="s">
        <v>62</v>
      </c>
      <c r="I43" s="163" t="s">
        <v>62</v>
      </c>
      <c r="J43" s="163" t="s">
        <v>62</v>
      </c>
      <c r="K43" s="205" t="s">
        <v>63</v>
      </c>
      <c r="L43" s="205" t="s">
        <v>63</v>
      </c>
      <c r="M43" s="205" t="s">
        <v>64</v>
      </c>
      <c r="N43" s="268" t="s">
        <v>6</v>
      </c>
      <c r="O43" s="163" t="s">
        <v>65</v>
      </c>
      <c r="P43" s="163" t="s">
        <v>66</v>
      </c>
      <c r="Q43" s="279" t="s">
        <v>67</v>
      </c>
      <c r="R43" s="163" t="s">
        <v>8</v>
      </c>
    </row>
    <row r="44" s="128" customFormat="1" ht="39.75" customHeight="1" spans="1:18">
      <c r="A44" s="233" t="s">
        <v>104</v>
      </c>
      <c r="B44" s="234"/>
      <c r="C44" s="234"/>
      <c r="D44" s="234"/>
      <c r="E44" s="235"/>
      <c r="F44" s="165" t="s">
        <v>69</v>
      </c>
      <c r="G44" s="165" t="s">
        <v>105</v>
      </c>
      <c r="H44" s="165" t="s">
        <v>88</v>
      </c>
      <c r="I44" s="165" t="s">
        <v>72</v>
      </c>
      <c r="J44" s="165" t="s">
        <v>73</v>
      </c>
      <c r="K44" s="165" t="s">
        <v>97</v>
      </c>
      <c r="L44" s="165" t="s">
        <v>90</v>
      </c>
      <c r="M44" s="165" t="s">
        <v>76</v>
      </c>
      <c r="N44" s="165" t="s">
        <v>77</v>
      </c>
      <c r="O44" s="165" t="s">
        <v>78</v>
      </c>
      <c r="P44" s="165" t="s">
        <v>66</v>
      </c>
      <c r="Q44" s="273" t="s">
        <v>79</v>
      </c>
      <c r="R44" s="244"/>
    </row>
    <row r="45" s="128" customFormat="1" ht="23.25" customHeight="1" spans="1:18">
      <c r="A45" s="236" t="s">
        <v>106</v>
      </c>
      <c r="B45" s="237"/>
      <c r="C45" s="237"/>
      <c r="D45" s="237"/>
      <c r="E45" s="238" t="s">
        <v>107</v>
      </c>
      <c r="F45" s="170"/>
      <c r="G45" s="171">
        <v>5</v>
      </c>
      <c r="H45" s="172">
        <v>1</v>
      </c>
      <c r="I45" s="176">
        <v>300</v>
      </c>
      <c r="J45" s="269">
        <f t="shared" ref="J45:J50" si="4">H45*I45*G45</f>
        <v>1500</v>
      </c>
      <c r="K45" s="266">
        <v>5</v>
      </c>
      <c r="L45" s="266">
        <v>1</v>
      </c>
      <c r="M45" s="265">
        <v>300</v>
      </c>
      <c r="N45" s="270">
        <f>M45*L45*K45</f>
        <v>1500</v>
      </c>
      <c r="O45" s="264">
        <f>M45-I45</f>
        <v>0</v>
      </c>
      <c r="P45" s="264">
        <f>O45*L45*K45</f>
        <v>0</v>
      </c>
      <c r="Q45" s="264">
        <f>N45-J45</f>
        <v>0</v>
      </c>
      <c r="R45" s="278"/>
    </row>
    <row r="46" s="128" customFormat="1" ht="23.25" customHeight="1" spans="1:18">
      <c r="A46" s="236" t="s">
        <v>106</v>
      </c>
      <c r="B46" s="237"/>
      <c r="C46" s="237"/>
      <c r="D46" s="237"/>
      <c r="E46" s="238" t="s">
        <v>108</v>
      </c>
      <c r="F46" s="170"/>
      <c r="G46" s="171">
        <v>5</v>
      </c>
      <c r="H46" s="172">
        <v>1</v>
      </c>
      <c r="I46" s="176">
        <v>300</v>
      </c>
      <c r="J46" s="269">
        <f t="shared" si="4"/>
        <v>1500</v>
      </c>
      <c r="K46" s="266">
        <v>1</v>
      </c>
      <c r="L46" s="266">
        <v>1</v>
      </c>
      <c r="M46" s="265">
        <v>300</v>
      </c>
      <c r="N46" s="270">
        <f>M46*L46*K46</f>
        <v>300</v>
      </c>
      <c r="O46" s="264">
        <f>M46-I46</f>
        <v>0</v>
      </c>
      <c r="P46" s="264">
        <f>O46*L46*K46</f>
        <v>0</v>
      </c>
      <c r="Q46" s="264">
        <f>N46-J46</f>
        <v>-1200</v>
      </c>
      <c r="R46" s="278"/>
    </row>
    <row r="47" s="128" customFormat="1" ht="23.25" hidden="1" customHeight="1" spans="1:18">
      <c r="A47" s="236" t="s">
        <v>109</v>
      </c>
      <c r="B47" s="237"/>
      <c r="C47" s="237"/>
      <c r="D47" s="237"/>
      <c r="E47" s="239"/>
      <c r="F47" s="176"/>
      <c r="G47" s="171"/>
      <c r="H47" s="172"/>
      <c r="I47" s="176"/>
      <c r="J47" s="269">
        <f t="shared" si="4"/>
        <v>0</v>
      </c>
      <c r="K47" s="266"/>
      <c r="L47" s="266"/>
      <c r="M47" s="265"/>
      <c r="N47" s="270">
        <f t="shared" ref="N47:N53" si="5">M47*L47*K47</f>
        <v>0</v>
      </c>
      <c r="O47" s="264">
        <f t="shared" ref="O47:O54" si="6">M47-I47</f>
        <v>0</v>
      </c>
      <c r="P47" s="264">
        <f>O47*L47*K47</f>
        <v>0</v>
      </c>
      <c r="Q47" s="264">
        <f t="shared" ref="Q47:Q54" si="7">N47-J47</f>
        <v>0</v>
      </c>
      <c r="R47" s="278"/>
    </row>
    <row r="48" s="128" customFormat="1" ht="23.25" hidden="1" customHeight="1" spans="1:18">
      <c r="A48" s="236" t="s">
        <v>110</v>
      </c>
      <c r="B48" s="237"/>
      <c r="C48" s="237"/>
      <c r="D48" s="237"/>
      <c r="E48" s="240"/>
      <c r="F48" s="241"/>
      <c r="G48" s="171"/>
      <c r="H48" s="172"/>
      <c r="I48" s="176"/>
      <c r="J48" s="269">
        <f t="shared" si="4"/>
        <v>0</v>
      </c>
      <c r="K48" s="266"/>
      <c r="L48" s="266"/>
      <c r="M48" s="265"/>
      <c r="N48" s="270">
        <f t="shared" si="5"/>
        <v>0</v>
      </c>
      <c r="O48" s="264">
        <f t="shared" si="6"/>
        <v>0</v>
      </c>
      <c r="P48" s="264">
        <f t="shared" ref="P48:P54" si="8">O48*L48*K48</f>
        <v>0</v>
      </c>
      <c r="Q48" s="264">
        <f t="shared" si="7"/>
        <v>0</v>
      </c>
      <c r="R48" s="280"/>
    </row>
    <row r="49" s="128" customFormat="1" ht="23.25" hidden="1" customHeight="1" spans="1:18">
      <c r="A49" s="236" t="s">
        <v>111</v>
      </c>
      <c r="B49" s="237"/>
      <c r="C49" s="237"/>
      <c r="D49" s="237"/>
      <c r="E49" s="242"/>
      <c r="F49" s="241"/>
      <c r="G49" s="171"/>
      <c r="H49" s="172"/>
      <c r="I49" s="176"/>
      <c r="J49" s="269">
        <f t="shared" si="4"/>
        <v>0</v>
      </c>
      <c r="K49" s="266"/>
      <c r="L49" s="266"/>
      <c r="M49" s="265"/>
      <c r="N49" s="270">
        <f t="shared" si="5"/>
        <v>0</v>
      </c>
      <c r="O49" s="264">
        <f t="shared" si="6"/>
        <v>0</v>
      </c>
      <c r="P49" s="264">
        <f t="shared" si="8"/>
        <v>0</v>
      </c>
      <c r="Q49" s="264">
        <f t="shared" si="7"/>
        <v>0</v>
      </c>
      <c r="R49" s="278"/>
    </row>
    <row r="50" s="128" customFormat="1" ht="23.25" hidden="1" customHeight="1" spans="1:18">
      <c r="A50" s="236" t="s">
        <v>112</v>
      </c>
      <c r="B50" s="237"/>
      <c r="C50" s="237"/>
      <c r="D50" s="237"/>
      <c r="E50" s="242"/>
      <c r="F50" s="241"/>
      <c r="G50" s="171"/>
      <c r="H50" s="172"/>
      <c r="I50" s="176"/>
      <c r="J50" s="269">
        <f t="shared" si="4"/>
        <v>0</v>
      </c>
      <c r="K50" s="266"/>
      <c r="L50" s="266"/>
      <c r="M50" s="265"/>
      <c r="N50" s="270">
        <f t="shared" si="5"/>
        <v>0</v>
      </c>
      <c r="O50" s="264">
        <f t="shared" si="6"/>
        <v>0</v>
      </c>
      <c r="P50" s="264">
        <f t="shared" si="8"/>
        <v>0</v>
      </c>
      <c r="Q50" s="264">
        <f t="shared" si="7"/>
        <v>0</v>
      </c>
      <c r="R50" s="278"/>
    </row>
    <row r="51" s="128" customFormat="1" ht="23.25" hidden="1" customHeight="1" spans="1:17">
      <c r="A51" s="236" t="s">
        <v>113</v>
      </c>
      <c r="B51" s="237"/>
      <c r="C51" s="237"/>
      <c r="D51" s="237"/>
      <c r="E51" s="242"/>
      <c r="F51" s="241"/>
      <c r="G51" s="171"/>
      <c r="H51" s="172"/>
      <c r="I51" s="176"/>
      <c r="J51" s="269"/>
      <c r="K51" s="266"/>
      <c r="L51" s="266"/>
      <c r="M51" s="265"/>
      <c r="N51" s="270">
        <f t="shared" si="5"/>
        <v>0</v>
      </c>
      <c r="O51" s="264">
        <f t="shared" si="6"/>
        <v>0</v>
      </c>
      <c r="P51" s="264">
        <f t="shared" si="8"/>
        <v>0</v>
      </c>
      <c r="Q51" s="264">
        <f t="shared" si="7"/>
        <v>0</v>
      </c>
    </row>
    <row r="52" s="128" customFormat="1" ht="23.25" hidden="1" customHeight="1" spans="1:18">
      <c r="A52" s="236" t="s">
        <v>114</v>
      </c>
      <c r="B52" s="237"/>
      <c r="C52" s="237"/>
      <c r="D52" s="237"/>
      <c r="E52" s="242"/>
      <c r="F52" s="241"/>
      <c r="G52" s="171"/>
      <c r="H52" s="172"/>
      <c r="I52" s="176"/>
      <c r="J52" s="269"/>
      <c r="K52" s="265"/>
      <c r="L52" s="266"/>
      <c r="M52" s="265"/>
      <c r="N52" s="270">
        <f t="shared" si="5"/>
        <v>0</v>
      </c>
      <c r="O52" s="264">
        <f t="shared" si="6"/>
        <v>0</v>
      </c>
      <c r="P52" s="264">
        <f t="shared" si="8"/>
        <v>0</v>
      </c>
      <c r="Q52" s="264">
        <f t="shared" si="7"/>
        <v>0</v>
      </c>
      <c r="R52" s="278"/>
    </row>
    <row r="53" s="128" customFormat="1" ht="23.25" hidden="1" customHeight="1" spans="1:18">
      <c r="A53" s="236" t="s">
        <v>115</v>
      </c>
      <c r="B53" s="237"/>
      <c r="C53" s="237"/>
      <c r="D53" s="237"/>
      <c r="E53" s="242"/>
      <c r="F53" s="176"/>
      <c r="G53" s="171"/>
      <c r="H53" s="172"/>
      <c r="I53" s="176"/>
      <c r="J53" s="269">
        <f>H53*I53*G53</f>
        <v>0</v>
      </c>
      <c r="K53" s="265"/>
      <c r="L53" s="266"/>
      <c r="M53" s="265"/>
      <c r="N53" s="270">
        <f t="shared" si="5"/>
        <v>0</v>
      </c>
      <c r="O53" s="264">
        <f t="shared" si="6"/>
        <v>0</v>
      </c>
      <c r="P53" s="264">
        <f t="shared" si="8"/>
        <v>0</v>
      </c>
      <c r="Q53" s="264">
        <f t="shared" si="7"/>
        <v>0</v>
      </c>
      <c r="R53" s="278"/>
    </row>
    <row r="54" s="128" customFormat="1" ht="16.5" customHeight="1" spans="1:18">
      <c r="A54" s="182" t="s">
        <v>116</v>
      </c>
      <c r="B54" s="183"/>
      <c r="C54" s="183"/>
      <c r="D54" s="183"/>
      <c r="E54" s="184"/>
      <c r="F54" s="185"/>
      <c r="G54" s="185"/>
      <c r="H54" s="185"/>
      <c r="I54" s="185"/>
      <c r="J54" s="260">
        <f>SUM(J45:J53)</f>
        <v>3000</v>
      </c>
      <c r="K54" s="261"/>
      <c r="L54" s="261"/>
      <c r="M54" s="262"/>
      <c r="N54" s="267">
        <f>SUM(N45:N53)</f>
        <v>1800</v>
      </c>
      <c r="O54" s="264">
        <f t="shared" si="6"/>
        <v>0</v>
      </c>
      <c r="P54" s="264">
        <f t="shared" si="8"/>
        <v>0</v>
      </c>
      <c r="Q54" s="281">
        <f t="shared" si="7"/>
        <v>-1200</v>
      </c>
      <c r="R54" s="278"/>
    </row>
    <row r="55" s="128" customFormat="1" hidden="1" customHeight="1" spans="1:18">
      <c r="A55" s="156">
        <v>5</v>
      </c>
      <c r="B55" s="157" t="s">
        <v>117</v>
      </c>
      <c r="C55" s="158"/>
      <c r="D55" s="158"/>
      <c r="E55" s="159"/>
      <c r="F55" s="160"/>
      <c r="G55" s="160"/>
      <c r="H55" s="160"/>
      <c r="I55" s="160"/>
      <c r="J55" s="160"/>
      <c r="K55" s="160"/>
      <c r="L55" s="160"/>
      <c r="M55" s="160"/>
      <c r="N55" s="160"/>
      <c r="O55" s="160"/>
      <c r="P55" s="160"/>
      <c r="Q55" s="160"/>
      <c r="R55" s="160"/>
    </row>
    <row r="56" s="128" customFormat="1" ht="13" hidden="1" spans="1:18">
      <c r="A56" s="186"/>
      <c r="B56" s="187"/>
      <c r="C56" s="187"/>
      <c r="D56" s="187"/>
      <c r="E56" s="188"/>
      <c r="F56" s="162"/>
      <c r="G56" s="163" t="s">
        <v>62</v>
      </c>
      <c r="H56" s="163" t="s">
        <v>62</v>
      </c>
      <c r="I56" s="163" t="s">
        <v>62</v>
      </c>
      <c r="J56" s="268" t="s">
        <v>62</v>
      </c>
      <c r="K56" s="205" t="s">
        <v>63</v>
      </c>
      <c r="L56" s="205" t="s">
        <v>63</v>
      </c>
      <c r="M56" s="205" t="s">
        <v>64</v>
      </c>
      <c r="N56" s="268" t="s">
        <v>6</v>
      </c>
      <c r="O56" s="163" t="s">
        <v>65</v>
      </c>
      <c r="P56" s="163" t="s">
        <v>66</v>
      </c>
      <c r="Q56" s="279" t="s">
        <v>67</v>
      </c>
      <c r="R56" s="163" t="s">
        <v>8</v>
      </c>
    </row>
    <row r="57" s="128" customFormat="1" ht="38" hidden="1" spans="1:18">
      <c r="A57" s="213" t="s">
        <v>118</v>
      </c>
      <c r="B57" s="214"/>
      <c r="C57" s="214"/>
      <c r="D57" s="214"/>
      <c r="E57" s="215"/>
      <c r="F57" s="165" t="s">
        <v>69</v>
      </c>
      <c r="G57" s="165" t="s">
        <v>87</v>
      </c>
      <c r="H57" s="165" t="s">
        <v>88</v>
      </c>
      <c r="I57" s="165" t="s">
        <v>72</v>
      </c>
      <c r="J57" s="273" t="s">
        <v>73</v>
      </c>
      <c r="K57" s="165" t="s">
        <v>89</v>
      </c>
      <c r="L57" s="165" t="s">
        <v>90</v>
      </c>
      <c r="M57" s="165" t="s">
        <v>76</v>
      </c>
      <c r="N57" s="273" t="s">
        <v>77</v>
      </c>
      <c r="O57" s="165" t="s">
        <v>78</v>
      </c>
      <c r="P57" s="165" t="s">
        <v>66</v>
      </c>
      <c r="Q57" s="273" t="s">
        <v>79</v>
      </c>
      <c r="R57" s="244"/>
    </row>
    <row r="58" s="128" customFormat="1" ht="13" hidden="1" spans="1:18">
      <c r="A58" s="192" t="s">
        <v>91</v>
      </c>
      <c r="B58" s="193"/>
      <c r="C58" s="199"/>
      <c r="D58" s="199"/>
      <c r="E58" s="200"/>
      <c r="F58" s="243" t="s">
        <v>58</v>
      </c>
      <c r="G58" s="171"/>
      <c r="H58" s="172"/>
      <c r="I58" s="176"/>
      <c r="J58" s="269">
        <f>G58*H58*I58</f>
        <v>0</v>
      </c>
      <c r="K58" s="265"/>
      <c r="L58" s="266"/>
      <c r="M58" s="265"/>
      <c r="N58" s="270">
        <f>M58*L58*K58</f>
        <v>0</v>
      </c>
      <c r="O58" s="264">
        <f>M58-I58</f>
        <v>0</v>
      </c>
      <c r="P58" s="264">
        <f>O58*L58*K58</f>
        <v>0</v>
      </c>
      <c r="Q58" s="264">
        <f>N58-J58</f>
        <v>0</v>
      </c>
      <c r="R58" s="282"/>
    </row>
    <row r="59" s="128" customFormat="1" ht="13" hidden="1" spans="1:18">
      <c r="A59" s="192" t="s">
        <v>92</v>
      </c>
      <c r="B59" s="193"/>
      <c r="C59" s="199"/>
      <c r="D59" s="199"/>
      <c r="E59" s="200"/>
      <c r="F59" s="197" t="s">
        <v>58</v>
      </c>
      <c r="G59" s="171"/>
      <c r="H59" s="172"/>
      <c r="I59" s="176"/>
      <c r="J59" s="269">
        <f>G59*H59*I59</f>
        <v>0</v>
      </c>
      <c r="K59" s="265"/>
      <c r="L59" s="266"/>
      <c r="M59" s="265"/>
      <c r="N59" s="270">
        <f>M59*L59*K59</f>
        <v>0</v>
      </c>
      <c r="O59" s="264">
        <f>M59-I59</f>
        <v>0</v>
      </c>
      <c r="P59" s="264">
        <f>O59*L59*K59</f>
        <v>0</v>
      </c>
      <c r="Q59" s="264">
        <f>N59-J59</f>
        <v>0</v>
      </c>
      <c r="R59" s="282"/>
    </row>
    <row r="60" s="128" customFormat="1" ht="14.25" hidden="1" customHeight="1" spans="1:18">
      <c r="A60" s="201" t="s">
        <v>83</v>
      </c>
      <c r="B60" s="201"/>
      <c r="C60" s="201"/>
      <c r="D60" s="201"/>
      <c r="E60" s="201"/>
      <c r="F60" s="203"/>
      <c r="G60" s="203"/>
      <c r="H60" s="203"/>
      <c r="I60" s="203"/>
      <c r="J60" s="203"/>
      <c r="K60" s="165"/>
      <c r="L60" s="185"/>
      <c r="M60" s="165"/>
      <c r="N60" s="165"/>
      <c r="O60" s="165"/>
      <c r="P60" s="165"/>
      <c r="Q60" s="165"/>
      <c r="R60" s="278"/>
    </row>
    <row r="61" s="128" customFormat="1" ht="16.5" hidden="1" customHeight="1" spans="1:18">
      <c r="A61" s="182" t="s">
        <v>93</v>
      </c>
      <c r="B61" s="183"/>
      <c r="C61" s="183"/>
      <c r="D61" s="183"/>
      <c r="E61" s="184"/>
      <c r="F61" s="204"/>
      <c r="G61" s="149"/>
      <c r="H61" s="149"/>
      <c r="I61" s="274"/>
      <c r="J61" s="260">
        <f>SUM(J58:J60)</f>
        <v>0</v>
      </c>
      <c r="K61" s="261"/>
      <c r="L61" s="261"/>
      <c r="M61" s="262"/>
      <c r="N61" s="267">
        <f>SUM(N58:N60)</f>
        <v>0</v>
      </c>
      <c r="O61" s="264">
        <f>M61-I61</f>
        <v>0</v>
      </c>
      <c r="P61" s="264">
        <f>O61*L61*K61</f>
        <v>0</v>
      </c>
      <c r="Q61" s="281">
        <f>N61-J61</f>
        <v>0</v>
      </c>
      <c r="R61" s="278"/>
    </row>
    <row r="62" s="128" customFormat="1" hidden="1" customHeight="1" spans="1:18">
      <c r="A62" s="205">
        <v>6</v>
      </c>
      <c r="B62" s="206" t="s">
        <v>119</v>
      </c>
      <c r="C62" s="207"/>
      <c r="D62" s="207"/>
      <c r="E62" s="208"/>
      <c r="F62" s="209"/>
      <c r="G62" s="209"/>
      <c r="H62" s="209"/>
      <c r="I62" s="209"/>
      <c r="J62" s="209"/>
      <c r="K62" s="209"/>
      <c r="L62" s="209"/>
      <c r="M62" s="209"/>
      <c r="N62" s="209"/>
      <c r="O62" s="209"/>
      <c r="P62" s="209"/>
      <c r="Q62" s="209"/>
      <c r="R62" s="209"/>
    </row>
    <row r="63" s="128" customFormat="1" ht="13" hidden="1" spans="1:18">
      <c r="A63" s="244"/>
      <c r="B63" s="210"/>
      <c r="C63" s="211"/>
      <c r="D63" s="211"/>
      <c r="E63" s="212"/>
      <c r="F63" s="162"/>
      <c r="G63" s="163" t="s">
        <v>62</v>
      </c>
      <c r="H63" s="163" t="s">
        <v>62</v>
      </c>
      <c r="I63" s="163" t="s">
        <v>62</v>
      </c>
      <c r="J63" s="268" t="s">
        <v>62</v>
      </c>
      <c r="K63" s="205" t="s">
        <v>63</v>
      </c>
      <c r="L63" s="205" t="s">
        <v>63</v>
      </c>
      <c r="M63" s="205" t="s">
        <v>64</v>
      </c>
      <c r="N63" s="268" t="s">
        <v>6</v>
      </c>
      <c r="O63" s="163" t="s">
        <v>65</v>
      </c>
      <c r="P63" s="163" t="s">
        <v>66</v>
      </c>
      <c r="Q63" s="279" t="s">
        <v>67</v>
      </c>
      <c r="R63" s="163" t="s">
        <v>8</v>
      </c>
    </row>
    <row r="64" s="128" customFormat="1" ht="38" hidden="1" spans="1:18">
      <c r="A64" s="189" t="s">
        <v>120</v>
      </c>
      <c r="B64" s="190"/>
      <c r="C64" s="190"/>
      <c r="D64" s="190"/>
      <c r="E64" s="191"/>
      <c r="F64" s="165" t="s">
        <v>69</v>
      </c>
      <c r="G64" s="165" t="s">
        <v>96</v>
      </c>
      <c r="H64" s="165" t="s">
        <v>88</v>
      </c>
      <c r="I64" s="165" t="s">
        <v>72</v>
      </c>
      <c r="J64" s="273" t="s">
        <v>73</v>
      </c>
      <c r="K64" s="165" t="s">
        <v>97</v>
      </c>
      <c r="L64" s="165" t="s">
        <v>90</v>
      </c>
      <c r="M64" s="165" t="s">
        <v>76</v>
      </c>
      <c r="N64" s="273" t="s">
        <v>77</v>
      </c>
      <c r="O64" s="165" t="s">
        <v>78</v>
      </c>
      <c r="P64" s="165" t="s">
        <v>66</v>
      </c>
      <c r="Q64" s="165" t="s">
        <v>79</v>
      </c>
      <c r="R64" s="244"/>
    </row>
    <row r="65" s="128" customFormat="1" ht="22.05" hidden="1" customHeight="1" spans="1:18">
      <c r="A65" s="283" t="s">
        <v>121</v>
      </c>
      <c r="B65" s="199"/>
      <c r="C65" s="284" t="s">
        <v>122</v>
      </c>
      <c r="D65" s="285" t="s">
        <v>123</v>
      </c>
      <c r="E65" s="286"/>
      <c r="F65" s="197" t="s">
        <v>58</v>
      </c>
      <c r="G65" s="171"/>
      <c r="H65" s="172"/>
      <c r="I65" s="176"/>
      <c r="J65" s="269">
        <f t="shared" ref="J65:J66" si="9">H65*I65*G65</f>
        <v>0</v>
      </c>
      <c r="K65" s="265"/>
      <c r="L65" s="266"/>
      <c r="M65" s="265"/>
      <c r="N65" s="270">
        <f t="shared" ref="N65:N72" si="10">M65*L65*K65</f>
        <v>0</v>
      </c>
      <c r="O65" s="264">
        <f t="shared" ref="O65:O73" si="11">M65-I65</f>
        <v>0</v>
      </c>
      <c r="P65" s="264">
        <f t="shared" ref="P65:P73" si="12">O65*L65*K65</f>
        <v>0</v>
      </c>
      <c r="Q65" s="264">
        <f t="shared" ref="Q65:Q73" si="13">N65-J65</f>
        <v>0</v>
      </c>
      <c r="R65" s="278"/>
    </row>
    <row r="66" s="128" customFormat="1" ht="22.05" hidden="1" customHeight="1" spans="1:18">
      <c r="A66" s="192" t="s">
        <v>124</v>
      </c>
      <c r="B66" s="193"/>
      <c r="C66" s="193"/>
      <c r="D66" s="193"/>
      <c r="E66" s="287"/>
      <c r="F66" s="197" t="s">
        <v>58</v>
      </c>
      <c r="G66" s="171"/>
      <c r="H66" s="172"/>
      <c r="I66" s="176"/>
      <c r="J66" s="269">
        <f t="shared" si="9"/>
        <v>0</v>
      </c>
      <c r="K66" s="265"/>
      <c r="L66" s="266"/>
      <c r="M66" s="265"/>
      <c r="N66" s="270">
        <f t="shared" si="10"/>
        <v>0</v>
      </c>
      <c r="O66" s="264">
        <f t="shared" si="11"/>
        <v>0</v>
      </c>
      <c r="P66" s="264">
        <f t="shared" si="12"/>
        <v>0</v>
      </c>
      <c r="Q66" s="264">
        <f t="shared" si="13"/>
        <v>0</v>
      </c>
      <c r="R66" s="278"/>
    </row>
    <row r="67" s="128" customFormat="1" ht="22.05" hidden="1" customHeight="1" spans="1:18">
      <c r="A67" s="221" t="s">
        <v>125</v>
      </c>
      <c r="B67" s="288"/>
      <c r="C67" s="288"/>
      <c r="D67" s="288"/>
      <c r="E67" s="289"/>
      <c r="F67" s="197" t="s">
        <v>58</v>
      </c>
      <c r="G67" s="171"/>
      <c r="H67" s="172"/>
      <c r="I67" s="176"/>
      <c r="J67" s="269"/>
      <c r="K67" s="265"/>
      <c r="L67" s="266"/>
      <c r="M67" s="265"/>
      <c r="N67" s="270">
        <f t="shared" si="10"/>
        <v>0</v>
      </c>
      <c r="O67" s="264">
        <f t="shared" si="11"/>
        <v>0</v>
      </c>
      <c r="P67" s="264">
        <f t="shared" si="12"/>
        <v>0</v>
      </c>
      <c r="Q67" s="264">
        <f t="shared" si="13"/>
        <v>0</v>
      </c>
      <c r="R67" s="278"/>
    </row>
    <row r="68" s="128" customFormat="1" ht="22.05" hidden="1" customHeight="1" spans="1:18">
      <c r="A68" s="221" t="s">
        <v>126</v>
      </c>
      <c r="B68" s="193"/>
      <c r="C68" s="193"/>
      <c r="D68" s="193"/>
      <c r="E68" s="222"/>
      <c r="F68" s="197" t="s">
        <v>58</v>
      </c>
      <c r="G68" s="171"/>
      <c r="H68" s="172"/>
      <c r="I68" s="176"/>
      <c r="J68" s="269"/>
      <c r="K68" s="265"/>
      <c r="L68" s="266"/>
      <c r="M68" s="265"/>
      <c r="N68" s="270"/>
      <c r="O68" s="264">
        <f t="shared" si="11"/>
        <v>0</v>
      </c>
      <c r="P68" s="264">
        <f t="shared" si="12"/>
        <v>0</v>
      </c>
      <c r="Q68" s="264">
        <f t="shared" si="13"/>
        <v>0</v>
      </c>
      <c r="R68" s="278"/>
    </row>
    <row r="69" s="128" customFormat="1" ht="22.05" hidden="1" customHeight="1" spans="1:18">
      <c r="A69" s="192" t="s">
        <v>127</v>
      </c>
      <c r="B69" s="193"/>
      <c r="C69" s="193"/>
      <c r="D69" s="193"/>
      <c r="E69" s="222"/>
      <c r="F69" s="197" t="s">
        <v>58</v>
      </c>
      <c r="G69" s="171"/>
      <c r="H69" s="172"/>
      <c r="I69" s="176"/>
      <c r="J69" s="269"/>
      <c r="K69" s="265"/>
      <c r="L69" s="266"/>
      <c r="M69" s="265"/>
      <c r="N69" s="270">
        <f t="shared" si="10"/>
        <v>0</v>
      </c>
      <c r="O69" s="264">
        <f t="shared" si="11"/>
        <v>0</v>
      </c>
      <c r="P69" s="264">
        <f t="shared" si="12"/>
        <v>0</v>
      </c>
      <c r="Q69" s="264">
        <f t="shared" si="13"/>
        <v>0</v>
      </c>
      <c r="R69" s="278"/>
    </row>
    <row r="70" s="128" customFormat="1" ht="22.05" hidden="1" customHeight="1" spans="1:18">
      <c r="A70" s="192" t="s">
        <v>128</v>
      </c>
      <c r="B70" s="193"/>
      <c r="C70" s="193"/>
      <c r="D70" s="193"/>
      <c r="E70" s="222"/>
      <c r="F70" s="197" t="s">
        <v>58</v>
      </c>
      <c r="G70" s="171"/>
      <c r="H70" s="172"/>
      <c r="I70" s="176"/>
      <c r="J70" s="269"/>
      <c r="K70" s="265"/>
      <c r="L70" s="266"/>
      <c r="M70" s="265"/>
      <c r="N70" s="270">
        <f t="shared" si="10"/>
        <v>0</v>
      </c>
      <c r="O70" s="264">
        <f t="shared" ref="O66:O72" si="14">M70-I70</f>
        <v>0</v>
      </c>
      <c r="P70" s="264">
        <f t="shared" si="12"/>
        <v>0</v>
      </c>
      <c r="Q70" s="264">
        <f t="shared" si="13"/>
        <v>0</v>
      </c>
      <c r="R70" s="278"/>
    </row>
    <row r="71" s="128" customFormat="1" ht="22.05" hidden="1" customHeight="1" spans="1:18">
      <c r="A71" s="221" t="s">
        <v>129</v>
      </c>
      <c r="B71" s="193"/>
      <c r="C71" s="193"/>
      <c r="D71" s="193"/>
      <c r="E71" s="222"/>
      <c r="F71" s="197" t="s">
        <v>58</v>
      </c>
      <c r="G71" s="171"/>
      <c r="H71" s="172"/>
      <c r="I71" s="176"/>
      <c r="J71" s="269"/>
      <c r="K71" s="265"/>
      <c r="L71" s="266"/>
      <c r="M71" s="265"/>
      <c r="N71" s="270"/>
      <c r="O71" s="264">
        <f t="shared" si="14"/>
        <v>0</v>
      </c>
      <c r="P71" s="264">
        <f t="shared" si="12"/>
        <v>0</v>
      </c>
      <c r="Q71" s="264">
        <f t="shared" si="13"/>
        <v>0</v>
      </c>
      <c r="R71" s="278"/>
    </row>
    <row r="72" s="128" customFormat="1" ht="22.05" hidden="1" customHeight="1" spans="1:18">
      <c r="A72" s="290" t="s">
        <v>130</v>
      </c>
      <c r="B72" s="291"/>
      <c r="C72" s="291"/>
      <c r="D72" s="291"/>
      <c r="E72" s="292"/>
      <c r="F72" s="197" t="s">
        <v>58</v>
      </c>
      <c r="G72" s="171"/>
      <c r="H72" s="172"/>
      <c r="I72" s="176"/>
      <c r="J72" s="269">
        <f>H72*I72*G72</f>
        <v>0</v>
      </c>
      <c r="K72" s="265"/>
      <c r="L72" s="266"/>
      <c r="M72" s="265"/>
      <c r="N72" s="270">
        <f t="shared" si="10"/>
        <v>0</v>
      </c>
      <c r="O72" s="264">
        <f t="shared" si="14"/>
        <v>0</v>
      </c>
      <c r="P72" s="264">
        <f t="shared" si="12"/>
        <v>0</v>
      </c>
      <c r="Q72" s="264">
        <f t="shared" si="13"/>
        <v>0</v>
      </c>
      <c r="R72" s="278"/>
    </row>
    <row r="73" s="128" customFormat="1" ht="15.75" hidden="1" customHeight="1" spans="1:18">
      <c r="A73" s="182" t="s">
        <v>101</v>
      </c>
      <c r="B73" s="183"/>
      <c r="C73" s="183"/>
      <c r="D73" s="183"/>
      <c r="E73" s="184"/>
      <c r="F73" s="204"/>
      <c r="G73" s="149"/>
      <c r="H73" s="149"/>
      <c r="I73" s="274"/>
      <c r="J73" s="260">
        <f>SUM(J65:J72)</f>
        <v>0</v>
      </c>
      <c r="K73" s="261"/>
      <c r="L73" s="261"/>
      <c r="M73" s="262"/>
      <c r="N73" s="267">
        <f>SUM(N65:N72)</f>
        <v>0</v>
      </c>
      <c r="O73" s="264">
        <f t="shared" si="11"/>
        <v>0</v>
      </c>
      <c r="P73" s="264">
        <f t="shared" si="12"/>
        <v>0</v>
      </c>
      <c r="Q73" s="281">
        <f t="shared" si="13"/>
        <v>0</v>
      </c>
      <c r="R73" s="278"/>
    </row>
    <row r="74" s="128" customFormat="1" hidden="1" customHeight="1" spans="1:18">
      <c r="A74" s="205">
        <v>7</v>
      </c>
      <c r="B74" s="206" t="s">
        <v>131</v>
      </c>
      <c r="C74" s="207"/>
      <c r="D74" s="207"/>
      <c r="E74" s="208"/>
      <c r="F74" s="209"/>
      <c r="G74" s="209"/>
      <c r="H74" s="209"/>
      <c r="I74" s="209"/>
      <c r="J74" s="209"/>
      <c r="K74" s="209"/>
      <c r="L74" s="209"/>
      <c r="M74" s="209"/>
      <c r="N74" s="209"/>
      <c r="O74" s="209"/>
      <c r="P74" s="209"/>
      <c r="Q74" s="209"/>
      <c r="R74" s="209"/>
    </row>
    <row r="75" s="128" customFormat="1" ht="13" hidden="1" spans="1:18">
      <c r="A75" s="210"/>
      <c r="B75" s="211"/>
      <c r="C75" s="211"/>
      <c r="D75" s="211"/>
      <c r="E75" s="212"/>
      <c r="F75" s="162"/>
      <c r="G75" s="163" t="s">
        <v>62</v>
      </c>
      <c r="H75" s="163" t="s">
        <v>62</v>
      </c>
      <c r="I75" s="163" t="s">
        <v>62</v>
      </c>
      <c r="J75" s="268" t="s">
        <v>62</v>
      </c>
      <c r="K75" s="205" t="s">
        <v>63</v>
      </c>
      <c r="L75" s="205" t="s">
        <v>63</v>
      </c>
      <c r="M75" s="205" t="s">
        <v>64</v>
      </c>
      <c r="N75" s="268" t="s">
        <v>6</v>
      </c>
      <c r="O75" s="163" t="s">
        <v>65</v>
      </c>
      <c r="P75" s="163" t="s">
        <v>66</v>
      </c>
      <c r="Q75" s="279" t="s">
        <v>67</v>
      </c>
      <c r="R75" s="163" t="s">
        <v>8</v>
      </c>
    </row>
    <row r="76" s="128" customFormat="1" ht="38" hidden="1" spans="1:18">
      <c r="A76" s="189"/>
      <c r="B76" s="190"/>
      <c r="C76" s="190"/>
      <c r="D76" s="190"/>
      <c r="E76" s="191"/>
      <c r="F76" s="165" t="s">
        <v>69</v>
      </c>
      <c r="G76" s="165" t="s">
        <v>96</v>
      </c>
      <c r="H76" s="165" t="s">
        <v>88</v>
      </c>
      <c r="I76" s="165" t="s">
        <v>72</v>
      </c>
      <c r="J76" s="273" t="s">
        <v>73</v>
      </c>
      <c r="K76" s="165" t="s">
        <v>97</v>
      </c>
      <c r="L76" s="165" t="s">
        <v>90</v>
      </c>
      <c r="M76" s="165" t="s">
        <v>76</v>
      </c>
      <c r="N76" s="273" t="s">
        <v>77</v>
      </c>
      <c r="O76" s="165" t="s">
        <v>78</v>
      </c>
      <c r="P76" s="165" t="s">
        <v>66</v>
      </c>
      <c r="Q76" s="165" t="s">
        <v>79</v>
      </c>
      <c r="R76" s="244"/>
    </row>
    <row r="77" s="128" customFormat="1" ht="13.5" hidden="1" customHeight="1" spans="1:18">
      <c r="A77" s="293" t="s">
        <v>132</v>
      </c>
      <c r="B77" s="193"/>
      <c r="C77" s="193"/>
      <c r="D77" s="193"/>
      <c r="E77" s="287"/>
      <c r="F77" s="148" t="s">
        <v>58</v>
      </c>
      <c r="G77" s="171"/>
      <c r="H77" s="172"/>
      <c r="I77" s="176"/>
      <c r="J77" s="269">
        <f>H77*I77*G77</f>
        <v>0</v>
      </c>
      <c r="K77" s="265"/>
      <c r="L77" s="266"/>
      <c r="M77" s="265"/>
      <c r="N77" s="270">
        <f>M77*L77*K77</f>
        <v>0</v>
      </c>
      <c r="O77" s="264">
        <f>M77-I77</f>
        <v>0</v>
      </c>
      <c r="P77" s="264">
        <f>O77*L77*K77</f>
        <v>0</v>
      </c>
      <c r="Q77" s="264">
        <f>N77-J77</f>
        <v>0</v>
      </c>
      <c r="R77" s="282"/>
    </row>
    <row r="78" s="128" customFormat="1" ht="15.75" hidden="1" customHeight="1" spans="1:18">
      <c r="A78" s="293" t="s">
        <v>133</v>
      </c>
      <c r="B78" s="193"/>
      <c r="C78" s="193"/>
      <c r="D78" s="193"/>
      <c r="E78" s="287"/>
      <c r="F78" s="197" t="s">
        <v>58</v>
      </c>
      <c r="G78" s="171"/>
      <c r="H78" s="172"/>
      <c r="I78" s="176"/>
      <c r="J78" s="269">
        <f>H78*I78*G78</f>
        <v>0</v>
      </c>
      <c r="K78" s="265"/>
      <c r="L78" s="266"/>
      <c r="M78" s="265"/>
      <c r="N78" s="270">
        <f>M78*L78*K78</f>
        <v>0</v>
      </c>
      <c r="O78" s="264">
        <f>M78-I78</f>
        <v>0</v>
      </c>
      <c r="P78" s="264">
        <f>O78*L78*K78</f>
        <v>0</v>
      </c>
      <c r="Q78" s="264">
        <f>N78-J78</f>
        <v>0</v>
      </c>
      <c r="R78" s="278"/>
    </row>
    <row r="79" s="128" customFormat="1" ht="15.75" hidden="1" customHeight="1" spans="1:18">
      <c r="A79" s="293" t="s">
        <v>134</v>
      </c>
      <c r="B79" s="193"/>
      <c r="C79" s="193"/>
      <c r="D79" s="193"/>
      <c r="E79" s="287"/>
      <c r="F79" s="197" t="s">
        <v>58</v>
      </c>
      <c r="G79" s="171"/>
      <c r="H79" s="172"/>
      <c r="I79" s="176"/>
      <c r="J79" s="269">
        <f>H79*I79*G79</f>
        <v>0</v>
      </c>
      <c r="K79" s="265"/>
      <c r="L79" s="266"/>
      <c r="M79" s="265"/>
      <c r="N79" s="270">
        <f>M79*L79*K79</f>
        <v>0</v>
      </c>
      <c r="O79" s="264">
        <f>M79-I79</f>
        <v>0</v>
      </c>
      <c r="P79" s="264">
        <f>O79*L79*K79</f>
        <v>0</v>
      </c>
      <c r="Q79" s="264">
        <f>N79-J79</f>
        <v>0</v>
      </c>
      <c r="R79" s="278"/>
    </row>
    <row r="80" s="128" customFormat="1" hidden="1" customHeight="1" spans="1:18">
      <c r="A80" s="294" t="s">
        <v>135</v>
      </c>
      <c r="B80" s="295"/>
      <c r="C80" s="295"/>
      <c r="D80" s="295"/>
      <c r="E80" s="296"/>
      <c r="F80" s="197" t="s">
        <v>58</v>
      </c>
      <c r="G80" s="171"/>
      <c r="H80" s="172"/>
      <c r="I80" s="176"/>
      <c r="J80" s="269">
        <f>H80*I80*G80</f>
        <v>0</v>
      </c>
      <c r="K80" s="265"/>
      <c r="L80" s="266"/>
      <c r="M80" s="265"/>
      <c r="N80" s="270">
        <f>M80*L80*K80</f>
        <v>0</v>
      </c>
      <c r="O80" s="264">
        <f>M80-I80</f>
        <v>0</v>
      </c>
      <c r="P80" s="264">
        <f>O80*L80*K80</f>
        <v>0</v>
      </c>
      <c r="Q80" s="264">
        <f>N80-J80</f>
        <v>0</v>
      </c>
      <c r="R80" s="278"/>
    </row>
    <row r="81" s="128" customFormat="1" ht="15.75" hidden="1" customHeight="1" spans="1:18">
      <c r="A81" s="182" t="s">
        <v>101</v>
      </c>
      <c r="B81" s="183"/>
      <c r="C81" s="183"/>
      <c r="D81" s="183"/>
      <c r="E81" s="184"/>
      <c r="F81" s="204"/>
      <c r="G81" s="149"/>
      <c r="H81" s="149"/>
      <c r="I81" s="274"/>
      <c r="J81" s="260">
        <f>SUM(J77:J80)</f>
        <v>0</v>
      </c>
      <c r="K81" s="261"/>
      <c r="L81" s="261"/>
      <c r="M81" s="262"/>
      <c r="N81" s="267">
        <f>SUM(N77:N80)</f>
        <v>0</v>
      </c>
      <c r="O81" s="264">
        <f>M81-I81</f>
        <v>0</v>
      </c>
      <c r="P81" s="264">
        <f>O81*L81*K81</f>
        <v>0</v>
      </c>
      <c r="Q81" s="281">
        <f>N81-J81</f>
        <v>0</v>
      </c>
      <c r="R81" s="278"/>
    </row>
    <row r="82" s="128" customFormat="1" hidden="1" customHeight="1" spans="1:18">
      <c r="A82" s="205">
        <v>8</v>
      </c>
      <c r="B82" s="206" t="s">
        <v>136</v>
      </c>
      <c r="C82" s="207"/>
      <c r="D82" s="207"/>
      <c r="E82" s="208"/>
      <c r="F82" s="209"/>
      <c r="G82" s="209"/>
      <c r="H82" s="209"/>
      <c r="I82" s="209"/>
      <c r="J82" s="209"/>
      <c r="K82" s="209"/>
      <c r="L82" s="209"/>
      <c r="M82" s="209"/>
      <c r="N82" s="209"/>
      <c r="O82" s="209"/>
      <c r="P82" s="209"/>
      <c r="Q82" s="209"/>
      <c r="R82" s="209"/>
    </row>
    <row r="83" s="128" customFormat="1" ht="13" hidden="1" spans="1:18">
      <c r="A83" s="210"/>
      <c r="B83" s="211"/>
      <c r="C83" s="211"/>
      <c r="D83" s="211"/>
      <c r="E83" s="212"/>
      <c r="F83" s="162"/>
      <c r="G83" s="163" t="s">
        <v>62</v>
      </c>
      <c r="H83" s="163" t="s">
        <v>62</v>
      </c>
      <c r="I83" s="163" t="s">
        <v>62</v>
      </c>
      <c r="J83" s="268" t="s">
        <v>62</v>
      </c>
      <c r="K83" s="205" t="s">
        <v>63</v>
      </c>
      <c r="L83" s="205" t="s">
        <v>63</v>
      </c>
      <c r="M83" s="205" t="s">
        <v>64</v>
      </c>
      <c r="N83" s="268" t="s">
        <v>6</v>
      </c>
      <c r="O83" s="163" t="s">
        <v>65</v>
      </c>
      <c r="P83" s="163" t="s">
        <v>66</v>
      </c>
      <c r="Q83" s="279" t="s">
        <v>67</v>
      </c>
      <c r="R83" s="163" t="s">
        <v>8</v>
      </c>
    </row>
    <row r="84" s="128" customFormat="1" ht="38" hidden="1" spans="1:18">
      <c r="A84" s="189"/>
      <c r="B84" s="190"/>
      <c r="C84" s="190"/>
      <c r="D84" s="190"/>
      <c r="E84" s="191"/>
      <c r="F84" s="165" t="s">
        <v>69</v>
      </c>
      <c r="G84" s="165" t="s">
        <v>96</v>
      </c>
      <c r="H84" s="165" t="s">
        <v>88</v>
      </c>
      <c r="I84" s="165" t="s">
        <v>72</v>
      </c>
      <c r="J84" s="273" t="s">
        <v>73</v>
      </c>
      <c r="K84" s="165" t="s">
        <v>97</v>
      </c>
      <c r="L84" s="165" t="s">
        <v>90</v>
      </c>
      <c r="M84" s="165" t="s">
        <v>76</v>
      </c>
      <c r="N84" s="273" t="s">
        <v>77</v>
      </c>
      <c r="O84" s="165" t="s">
        <v>78</v>
      </c>
      <c r="P84" s="165" t="s">
        <v>66</v>
      </c>
      <c r="Q84" s="165" t="s">
        <v>79</v>
      </c>
      <c r="R84" s="244"/>
    </row>
    <row r="85" s="128" customFormat="1" ht="23.55" hidden="1" customHeight="1" spans="1:18">
      <c r="A85" s="174" t="s">
        <v>137</v>
      </c>
      <c r="B85" s="174"/>
      <c r="C85" s="174"/>
      <c r="D85" s="174"/>
      <c r="E85" s="175"/>
      <c r="F85" s="197" t="s">
        <v>58</v>
      </c>
      <c r="G85" s="171"/>
      <c r="H85" s="172"/>
      <c r="I85" s="176"/>
      <c r="J85" s="269"/>
      <c r="K85" s="265"/>
      <c r="L85" s="266"/>
      <c r="M85" s="265"/>
      <c r="N85" s="270">
        <f>M85*L85*K85</f>
        <v>0</v>
      </c>
      <c r="O85" s="264">
        <f t="shared" ref="O85:O89" si="15">M85-I85</f>
        <v>0</v>
      </c>
      <c r="P85" s="264">
        <f t="shared" ref="P85:P89" si="16">O85*L85*K85</f>
        <v>0</v>
      </c>
      <c r="Q85" s="264">
        <f t="shared" ref="Q85:Q90" si="17">N85-J85</f>
        <v>0</v>
      </c>
      <c r="R85" s="278"/>
    </row>
    <row r="86" s="128" customFormat="1" ht="23.55" hidden="1" customHeight="1" spans="1:18">
      <c r="A86" s="174" t="s">
        <v>138</v>
      </c>
      <c r="B86" s="174"/>
      <c r="C86" s="174"/>
      <c r="D86" s="174"/>
      <c r="E86" s="175"/>
      <c r="F86" s="197" t="s">
        <v>58</v>
      </c>
      <c r="G86" s="171"/>
      <c r="H86" s="172"/>
      <c r="I86" s="176"/>
      <c r="J86" s="269"/>
      <c r="K86" s="265"/>
      <c r="L86" s="266"/>
      <c r="M86" s="265"/>
      <c r="N86" s="270">
        <f>M86*L86*K86</f>
        <v>0</v>
      </c>
      <c r="O86" s="264">
        <f t="shared" si="15"/>
        <v>0</v>
      </c>
      <c r="P86" s="264">
        <f t="shared" si="16"/>
        <v>0</v>
      </c>
      <c r="Q86" s="264">
        <f t="shared" si="17"/>
        <v>0</v>
      </c>
      <c r="R86" s="278"/>
    </row>
    <row r="87" s="128" customFormat="1" ht="23.55" hidden="1" customHeight="1" spans="1:18">
      <c r="A87" s="174" t="s">
        <v>139</v>
      </c>
      <c r="B87" s="174"/>
      <c r="C87" s="174"/>
      <c r="D87" s="174"/>
      <c r="E87" s="175"/>
      <c r="F87" s="197" t="s">
        <v>58</v>
      </c>
      <c r="G87" s="171"/>
      <c r="H87" s="172"/>
      <c r="I87" s="176"/>
      <c r="J87" s="335"/>
      <c r="K87" s="265"/>
      <c r="L87" s="266"/>
      <c r="M87" s="265"/>
      <c r="N87" s="336">
        <f>M87*L87*K87</f>
        <v>0</v>
      </c>
      <c r="O87" s="264">
        <f t="shared" si="15"/>
        <v>0</v>
      </c>
      <c r="P87" s="264">
        <f t="shared" si="16"/>
        <v>0</v>
      </c>
      <c r="Q87" s="264">
        <f t="shared" si="17"/>
        <v>0</v>
      </c>
      <c r="R87" s="278"/>
    </row>
    <row r="88" s="128" customFormat="1" ht="14.25" customHeight="1" spans="1:18">
      <c r="A88" s="224" t="s">
        <v>140</v>
      </c>
      <c r="B88" s="224"/>
      <c r="C88" s="224"/>
      <c r="D88" s="224"/>
      <c r="E88" s="224"/>
      <c r="F88" s="153">
        <v>0.08</v>
      </c>
      <c r="G88" s="149"/>
      <c r="H88" s="149"/>
      <c r="I88" s="149"/>
      <c r="J88" s="260">
        <f>(J54+J61+J73+J81)*F88</f>
        <v>240</v>
      </c>
      <c r="K88" s="165"/>
      <c r="L88" s="185"/>
      <c r="M88" s="165"/>
      <c r="N88" s="267">
        <f>(N54+N61+N73+N81)*F88</f>
        <v>144</v>
      </c>
      <c r="O88" s="264">
        <f t="shared" si="15"/>
        <v>0</v>
      </c>
      <c r="P88" s="264">
        <f t="shared" si="16"/>
        <v>0</v>
      </c>
      <c r="Q88" s="264">
        <f t="shared" si="17"/>
        <v>-96</v>
      </c>
      <c r="R88" s="278"/>
    </row>
    <row r="89" s="128" customFormat="1" ht="15.75" customHeight="1" spans="1:18">
      <c r="A89" s="182" t="s">
        <v>141</v>
      </c>
      <c r="B89" s="183"/>
      <c r="C89" s="183"/>
      <c r="D89" s="183"/>
      <c r="E89" s="184"/>
      <c r="F89" s="204"/>
      <c r="G89" s="149"/>
      <c r="H89" s="149"/>
      <c r="I89" s="274"/>
      <c r="J89" s="260">
        <f>SUM(J85:J88)+J40+J17</f>
        <v>240</v>
      </c>
      <c r="K89" s="149"/>
      <c r="L89" s="149"/>
      <c r="M89" s="274"/>
      <c r="N89" s="267">
        <f>SUM(N85:N88)+N40+N17</f>
        <v>144</v>
      </c>
      <c r="O89" s="264">
        <f t="shared" si="15"/>
        <v>0</v>
      </c>
      <c r="P89" s="264">
        <f t="shared" si="16"/>
        <v>0</v>
      </c>
      <c r="Q89" s="281">
        <f t="shared" si="17"/>
        <v>-96</v>
      </c>
      <c r="R89" s="278"/>
    </row>
    <row r="90" s="128" customFormat="1" ht="15.75" customHeight="1" spans="1:18">
      <c r="A90" s="182" t="s">
        <v>142</v>
      </c>
      <c r="B90" s="183"/>
      <c r="C90" s="183"/>
      <c r="D90" s="183"/>
      <c r="E90" s="184"/>
      <c r="F90" s="153">
        <v>0.06</v>
      </c>
      <c r="G90" s="149"/>
      <c r="H90" s="149"/>
      <c r="I90" s="274"/>
      <c r="J90" s="260">
        <f>(J25+J32+J39+J54+J61+J73+J81+J89+H114)*F90</f>
        <v>194.4</v>
      </c>
      <c r="K90" s="149"/>
      <c r="L90" s="149"/>
      <c r="M90" s="274"/>
      <c r="N90" s="267">
        <f>(N25+N32+N39+N54+N61+N73+N81+N89)*F90</f>
        <v>116.64</v>
      </c>
      <c r="O90" s="264"/>
      <c r="P90" s="264"/>
      <c r="Q90" s="281">
        <f t="shared" si="17"/>
        <v>-77.76</v>
      </c>
      <c r="R90" s="278"/>
    </row>
    <row r="91" s="128" customFormat="1" hidden="1" customHeight="1" spans="1:18">
      <c r="A91" s="205">
        <v>9</v>
      </c>
      <c r="B91" s="206" t="s">
        <v>143</v>
      </c>
      <c r="C91" s="207"/>
      <c r="D91" s="207"/>
      <c r="E91" s="208"/>
      <c r="F91" s="209"/>
      <c r="G91" s="209"/>
      <c r="H91" s="209"/>
      <c r="I91" s="209"/>
      <c r="J91" s="209"/>
      <c r="K91" s="209"/>
      <c r="L91" s="209"/>
      <c r="M91" s="209"/>
      <c r="N91" s="209"/>
      <c r="O91" s="209"/>
      <c r="P91" s="209"/>
      <c r="Q91" s="209"/>
      <c r="R91" s="209"/>
    </row>
    <row r="92" s="128" customFormat="1" ht="12.75" hidden="1" customHeight="1" spans="1:18">
      <c r="A92" s="297"/>
      <c r="B92" s="298"/>
      <c r="C92" s="298"/>
      <c r="D92" s="298"/>
      <c r="E92" s="299"/>
      <c r="F92" s="162"/>
      <c r="G92" s="162"/>
      <c r="H92" s="162"/>
      <c r="I92" s="162"/>
      <c r="J92" s="268"/>
      <c r="K92" s="205" t="s">
        <v>63</v>
      </c>
      <c r="L92" s="205" t="s">
        <v>63</v>
      </c>
      <c r="M92" s="205" t="s">
        <v>64</v>
      </c>
      <c r="N92" s="163" t="s">
        <v>6</v>
      </c>
      <c r="O92" s="163"/>
      <c r="P92" s="163" t="s">
        <v>66</v>
      </c>
      <c r="Q92" s="279"/>
      <c r="R92" s="163" t="s">
        <v>8</v>
      </c>
    </row>
    <row r="93" s="128" customFormat="1" ht="38" hidden="1" spans="1:18">
      <c r="A93" s="300" t="s">
        <v>144</v>
      </c>
      <c r="B93" s="301"/>
      <c r="C93" s="301"/>
      <c r="D93" s="301"/>
      <c r="E93" s="302"/>
      <c r="F93" s="165"/>
      <c r="G93" s="165"/>
      <c r="H93" s="303"/>
      <c r="I93" s="162"/>
      <c r="J93" s="273"/>
      <c r="K93" s="165" t="s">
        <v>97</v>
      </c>
      <c r="L93" s="165" t="s">
        <v>90</v>
      </c>
      <c r="M93" s="165" t="s">
        <v>76</v>
      </c>
      <c r="N93" s="165" t="s">
        <v>77</v>
      </c>
      <c r="O93" s="165"/>
      <c r="P93" s="165" t="s">
        <v>66</v>
      </c>
      <c r="Q93" s="273"/>
      <c r="R93" s="244"/>
    </row>
    <row r="94" s="128" customFormat="1" ht="14.25" hidden="1" customHeight="1" spans="1:18">
      <c r="A94" s="304" t="s">
        <v>145</v>
      </c>
      <c r="B94" s="305"/>
      <c r="C94" s="305"/>
      <c r="D94" s="305"/>
      <c r="E94" s="306"/>
      <c r="F94" s="307" t="s">
        <v>58</v>
      </c>
      <c r="G94" s="308"/>
      <c r="H94" s="309"/>
      <c r="I94" s="309"/>
      <c r="J94" s="337"/>
      <c r="K94" s="265"/>
      <c r="L94" s="265"/>
      <c r="M94" s="265"/>
      <c r="N94" s="338">
        <f>L94*M94*K94</f>
        <v>0</v>
      </c>
      <c r="O94" s="339"/>
      <c r="P94" s="264">
        <f t="shared" ref="P94:P100" si="18">N94</f>
        <v>0</v>
      </c>
      <c r="Q94" s="337"/>
      <c r="R94" s="278"/>
    </row>
    <row r="95" s="128" customFormat="1" ht="13" hidden="1" spans="1:18">
      <c r="A95" s="304" t="s">
        <v>146</v>
      </c>
      <c r="B95" s="305"/>
      <c r="C95" s="305"/>
      <c r="D95" s="305"/>
      <c r="E95" s="306"/>
      <c r="F95" s="307" t="s">
        <v>58</v>
      </c>
      <c r="G95" s="308"/>
      <c r="H95" s="309"/>
      <c r="I95" s="309"/>
      <c r="J95" s="337"/>
      <c r="K95" s="265"/>
      <c r="L95" s="265"/>
      <c r="M95" s="265"/>
      <c r="N95" s="338">
        <f>L95*M95*K95</f>
        <v>0</v>
      </c>
      <c r="O95" s="339"/>
      <c r="P95" s="264">
        <f t="shared" si="18"/>
        <v>0</v>
      </c>
      <c r="Q95" s="337"/>
      <c r="R95" s="278"/>
    </row>
    <row r="96" s="128" customFormat="1" ht="15.75" hidden="1" customHeight="1" spans="1:18">
      <c r="A96" s="310" t="s">
        <v>147</v>
      </c>
      <c r="B96" s="311"/>
      <c r="C96" s="311"/>
      <c r="D96" s="311"/>
      <c r="E96" s="312"/>
      <c r="F96" s="307" t="s">
        <v>58</v>
      </c>
      <c r="G96" s="308"/>
      <c r="H96" s="309"/>
      <c r="I96" s="309"/>
      <c r="J96" s="337"/>
      <c r="K96" s="265"/>
      <c r="L96" s="265"/>
      <c r="M96" s="265"/>
      <c r="N96" s="338">
        <f>L96*M96*K96</f>
        <v>0</v>
      </c>
      <c r="O96" s="339"/>
      <c r="P96" s="264">
        <f t="shared" si="18"/>
        <v>0</v>
      </c>
      <c r="Q96" s="337"/>
      <c r="R96" s="278"/>
    </row>
    <row r="97" s="128" customFormat="1" ht="13.5" hidden="1" customHeight="1" spans="1:18">
      <c r="A97" s="313" t="s">
        <v>148</v>
      </c>
      <c r="B97" s="314"/>
      <c r="C97" s="314"/>
      <c r="D97" s="314"/>
      <c r="E97" s="315"/>
      <c r="F97" s="307" t="s">
        <v>58</v>
      </c>
      <c r="G97" s="308"/>
      <c r="H97" s="309"/>
      <c r="I97" s="309"/>
      <c r="J97" s="340">
        <f>G97*H97*I97</f>
        <v>0</v>
      </c>
      <c r="K97" s="265"/>
      <c r="L97" s="265"/>
      <c r="M97" s="265"/>
      <c r="N97" s="338">
        <f>L97*M97*K97</f>
        <v>0</v>
      </c>
      <c r="O97" s="339"/>
      <c r="P97" s="264">
        <f t="shared" si="18"/>
        <v>0</v>
      </c>
      <c r="Q97" s="337"/>
      <c r="R97" s="278"/>
    </row>
    <row r="98" s="128" customFormat="1" ht="13.5" hidden="1" customHeight="1" spans="1:18">
      <c r="A98" s="316" t="s">
        <v>149</v>
      </c>
      <c r="B98" s="317"/>
      <c r="C98" s="317"/>
      <c r="D98" s="317"/>
      <c r="E98" s="318"/>
      <c r="F98" s="319"/>
      <c r="G98" s="308"/>
      <c r="H98" s="309"/>
      <c r="I98" s="309"/>
      <c r="J98" s="337"/>
      <c r="K98" s="265" t="s">
        <v>150</v>
      </c>
      <c r="L98" s="265" t="s">
        <v>150</v>
      </c>
      <c r="M98" s="265" t="s">
        <v>150</v>
      </c>
      <c r="N98" s="341">
        <f>SUM(N94:N97)*F98</f>
        <v>0</v>
      </c>
      <c r="O98" s="339"/>
      <c r="P98" s="264">
        <f t="shared" si="18"/>
        <v>0</v>
      </c>
      <c r="Q98" s="337"/>
      <c r="R98" s="278"/>
    </row>
    <row r="99" s="128" customFormat="1" ht="13.5" hidden="1" customHeight="1" spans="1:18">
      <c r="A99" s="313" t="s">
        <v>151</v>
      </c>
      <c r="B99" s="314"/>
      <c r="C99" s="314"/>
      <c r="D99" s="314"/>
      <c r="E99" s="315"/>
      <c r="F99" s="307" t="s">
        <v>58</v>
      </c>
      <c r="G99" s="308"/>
      <c r="H99" s="309"/>
      <c r="I99" s="309"/>
      <c r="J99" s="340"/>
      <c r="K99" s="265"/>
      <c r="L99" s="265"/>
      <c r="M99" s="265"/>
      <c r="N99" s="338">
        <f>L99*M99*K99</f>
        <v>0</v>
      </c>
      <c r="O99" s="339"/>
      <c r="P99" s="264">
        <f t="shared" si="18"/>
        <v>0</v>
      </c>
      <c r="Q99" s="337"/>
      <c r="R99" s="280"/>
    </row>
    <row r="100" s="128" customFormat="1" ht="13.5" hidden="1" customHeight="1" spans="1:18">
      <c r="A100" s="316" t="s">
        <v>152</v>
      </c>
      <c r="B100" s="317"/>
      <c r="C100" s="317"/>
      <c r="D100" s="317"/>
      <c r="E100" s="318"/>
      <c r="F100" s="320">
        <v>0.08</v>
      </c>
      <c r="G100" s="165"/>
      <c r="H100" s="185"/>
      <c r="I100" s="185"/>
      <c r="J100" s="342">
        <f>(J97+J99)*F100</f>
        <v>0</v>
      </c>
      <c r="K100" s="265" t="s">
        <v>150</v>
      </c>
      <c r="L100" s="265" t="s">
        <v>150</v>
      </c>
      <c r="M100" s="265" t="s">
        <v>150</v>
      </c>
      <c r="N100" s="341">
        <f>SUM(N99:N99)*F100</f>
        <v>0</v>
      </c>
      <c r="O100" s="339"/>
      <c r="P100" s="264">
        <f t="shared" si="18"/>
        <v>0</v>
      </c>
      <c r="Q100" s="337"/>
      <c r="R100" s="278"/>
    </row>
    <row r="101" s="128" customFormat="1" ht="16.5" hidden="1" customHeight="1" spans="1:18">
      <c r="A101" s="182" t="s">
        <v>153</v>
      </c>
      <c r="B101" s="183"/>
      <c r="C101" s="183"/>
      <c r="D101" s="183"/>
      <c r="E101" s="184"/>
      <c r="F101" s="204"/>
      <c r="G101" s="149"/>
      <c r="H101" s="149"/>
      <c r="I101" s="274"/>
      <c r="J101" s="343">
        <f>SUM(J94:J100)</f>
        <v>0</v>
      </c>
      <c r="K101" s="261" t="s">
        <v>150</v>
      </c>
      <c r="L101" s="261" t="s">
        <v>150</v>
      </c>
      <c r="M101" s="262" t="s">
        <v>150</v>
      </c>
      <c r="N101" s="341">
        <f>SUM(N94:N100)</f>
        <v>0</v>
      </c>
      <c r="O101" s="344"/>
      <c r="P101" s="281">
        <f>SUM(P94:P100)</f>
        <v>0</v>
      </c>
      <c r="Q101" s="372"/>
      <c r="R101" s="278"/>
    </row>
    <row r="102" s="128" customFormat="1" ht="13.75" spans="1:5">
      <c r="A102" s="321"/>
      <c r="B102" s="321"/>
      <c r="C102" s="321"/>
      <c r="D102" s="321"/>
      <c r="E102" s="322"/>
    </row>
    <row r="103" ht="15.75" spans="6:16">
      <c r="F103" s="323" t="s">
        <v>154</v>
      </c>
      <c r="G103" s="324"/>
      <c r="H103" s="325" t="s">
        <v>62</v>
      </c>
      <c r="I103" s="345"/>
      <c r="J103" s="345"/>
      <c r="K103" s="346"/>
      <c r="L103" s="347" t="s">
        <v>155</v>
      </c>
      <c r="M103" s="348"/>
      <c r="N103" s="348"/>
      <c r="O103" s="349"/>
      <c r="P103" s="350" t="s">
        <v>67</v>
      </c>
    </row>
    <row r="104" ht="24.75" customHeight="1" spans="6:16">
      <c r="F104" s="326"/>
      <c r="G104" s="327"/>
      <c r="H104" s="328" t="s">
        <v>156</v>
      </c>
      <c r="I104" s="351"/>
      <c r="J104" s="352" t="s">
        <v>157</v>
      </c>
      <c r="K104" s="353"/>
      <c r="L104" s="328" t="s">
        <v>158</v>
      </c>
      <c r="M104" s="351"/>
      <c r="N104" s="352" t="s">
        <v>159</v>
      </c>
      <c r="O104" s="353"/>
      <c r="P104" s="354" t="s">
        <v>160</v>
      </c>
    </row>
    <row r="105" spans="6:16">
      <c r="F105" s="329" t="s">
        <v>161</v>
      </c>
      <c r="G105" s="330"/>
      <c r="H105" s="331">
        <f>J25</f>
        <v>0</v>
      </c>
      <c r="I105" s="355"/>
      <c r="J105" s="356">
        <f>H105/$O$6/$O$5</f>
        <v>0</v>
      </c>
      <c r="K105" s="355"/>
      <c r="L105" s="357">
        <f>N25</f>
        <v>0</v>
      </c>
      <c r="M105" s="358"/>
      <c r="N105" s="359" t="e">
        <f t="shared" ref="N105:N115" si="19">L105/$P$6/$P$5</f>
        <v>#DIV/0!</v>
      </c>
      <c r="O105" s="360"/>
      <c r="P105" s="361">
        <f t="shared" ref="P105:P114" si="20">L105-H105</f>
        <v>0</v>
      </c>
    </row>
    <row r="106" spans="6:16">
      <c r="F106" s="329" t="s">
        <v>162</v>
      </c>
      <c r="G106" s="330"/>
      <c r="H106" s="331">
        <f>J32</f>
        <v>0</v>
      </c>
      <c r="I106" s="355"/>
      <c r="J106" s="356">
        <f>H106/$O$6/$O$5</f>
        <v>0</v>
      </c>
      <c r="K106" s="355"/>
      <c r="L106" s="357">
        <f>N32</f>
        <v>0</v>
      </c>
      <c r="M106" s="358"/>
      <c r="N106" s="359" t="e">
        <f t="shared" si="19"/>
        <v>#DIV/0!</v>
      </c>
      <c r="O106" s="360"/>
      <c r="P106" s="361">
        <f t="shared" si="20"/>
        <v>0</v>
      </c>
    </row>
    <row r="107" spans="6:16">
      <c r="F107" s="329" t="s">
        <v>163</v>
      </c>
      <c r="G107" s="330"/>
      <c r="H107" s="331">
        <f>J39</f>
        <v>0</v>
      </c>
      <c r="I107" s="355"/>
      <c r="J107" s="356">
        <f t="shared" ref="J107:J111" si="21">H107/$O$6/$O$5</f>
        <v>0</v>
      </c>
      <c r="K107" s="355"/>
      <c r="L107" s="357">
        <f>N39</f>
        <v>0</v>
      </c>
      <c r="M107" s="358"/>
      <c r="N107" s="359" t="e">
        <f t="shared" si="19"/>
        <v>#DIV/0!</v>
      </c>
      <c r="O107" s="360"/>
      <c r="P107" s="361">
        <f t="shared" si="20"/>
        <v>0</v>
      </c>
    </row>
    <row r="108" spans="6:16">
      <c r="F108" s="329" t="s">
        <v>164</v>
      </c>
      <c r="G108" s="330"/>
      <c r="H108" s="331">
        <f>J54</f>
        <v>3000</v>
      </c>
      <c r="I108" s="355"/>
      <c r="J108" s="356">
        <f t="shared" si="21"/>
        <v>600</v>
      </c>
      <c r="K108" s="355"/>
      <c r="L108" s="357">
        <f>N54</f>
        <v>1800</v>
      </c>
      <c r="M108" s="358"/>
      <c r="N108" s="359" t="e">
        <f t="shared" si="19"/>
        <v>#DIV/0!</v>
      </c>
      <c r="O108" s="360"/>
      <c r="P108" s="361">
        <f t="shared" si="20"/>
        <v>-1200</v>
      </c>
    </row>
    <row r="109" spans="6:16">
      <c r="F109" s="329" t="s">
        <v>165</v>
      </c>
      <c r="G109" s="330"/>
      <c r="H109" s="331">
        <f>J61</f>
        <v>0</v>
      </c>
      <c r="I109" s="355"/>
      <c r="J109" s="356">
        <f t="shared" si="21"/>
        <v>0</v>
      </c>
      <c r="K109" s="355"/>
      <c r="L109" s="357">
        <f>N61</f>
        <v>0</v>
      </c>
      <c r="M109" s="358"/>
      <c r="N109" s="359" t="e">
        <f t="shared" si="19"/>
        <v>#DIV/0!</v>
      </c>
      <c r="O109" s="360"/>
      <c r="P109" s="361">
        <f t="shared" si="20"/>
        <v>0</v>
      </c>
    </row>
    <row r="110" spans="6:16">
      <c r="F110" s="329" t="s">
        <v>166</v>
      </c>
      <c r="G110" s="330"/>
      <c r="H110" s="331">
        <f>J73</f>
        <v>0</v>
      </c>
      <c r="I110" s="355"/>
      <c r="J110" s="356">
        <f t="shared" si="21"/>
        <v>0</v>
      </c>
      <c r="K110" s="355"/>
      <c r="L110" s="357">
        <f>N73</f>
        <v>0</v>
      </c>
      <c r="M110" s="358"/>
      <c r="N110" s="359" t="e">
        <f t="shared" si="19"/>
        <v>#DIV/0!</v>
      </c>
      <c r="O110" s="360"/>
      <c r="P110" s="361">
        <f t="shared" si="20"/>
        <v>0</v>
      </c>
    </row>
    <row r="111" spans="6:16">
      <c r="F111" s="329" t="s">
        <v>167</v>
      </c>
      <c r="G111" s="330"/>
      <c r="H111" s="331">
        <f>J81</f>
        <v>0</v>
      </c>
      <c r="I111" s="355"/>
      <c r="J111" s="356">
        <f t="shared" si="21"/>
        <v>0</v>
      </c>
      <c r="K111" s="355"/>
      <c r="L111" s="357">
        <f>N81</f>
        <v>0</v>
      </c>
      <c r="M111" s="358"/>
      <c r="N111" s="359" t="e">
        <f t="shared" si="19"/>
        <v>#DIV/0!</v>
      </c>
      <c r="O111" s="360"/>
      <c r="P111" s="361">
        <f t="shared" si="20"/>
        <v>0</v>
      </c>
    </row>
    <row r="112" spans="6:16">
      <c r="F112" s="329" t="s">
        <v>168</v>
      </c>
      <c r="G112" s="330"/>
      <c r="H112" s="331">
        <f>J89</f>
        <v>240</v>
      </c>
      <c r="I112" s="355"/>
      <c r="J112" s="356">
        <f>H112/O6/O5</f>
        <v>48</v>
      </c>
      <c r="K112" s="355"/>
      <c r="L112" s="357">
        <f>N89</f>
        <v>144</v>
      </c>
      <c r="M112" s="358"/>
      <c r="N112" s="359" t="e">
        <f t="shared" si="19"/>
        <v>#DIV/0!</v>
      </c>
      <c r="O112" s="360"/>
      <c r="P112" s="361">
        <f t="shared" si="20"/>
        <v>-96</v>
      </c>
    </row>
    <row r="113" spans="6:16">
      <c r="F113" s="329" t="s">
        <v>169</v>
      </c>
      <c r="G113" s="330"/>
      <c r="H113" s="331">
        <f>J90</f>
        <v>194.4</v>
      </c>
      <c r="I113" s="355"/>
      <c r="J113" s="356">
        <f>H113/O6</f>
        <v>38.88</v>
      </c>
      <c r="K113" s="355"/>
      <c r="L113" s="357">
        <f>N90</f>
        <v>116.64</v>
      </c>
      <c r="M113" s="358"/>
      <c r="N113" s="359" t="e">
        <f t="shared" si="19"/>
        <v>#DIV/0!</v>
      </c>
      <c r="O113" s="360"/>
      <c r="P113" s="361">
        <f t="shared" si="20"/>
        <v>-77.76</v>
      </c>
    </row>
    <row r="114" spans="6:16">
      <c r="F114" s="329" t="s">
        <v>170</v>
      </c>
      <c r="G114" s="330"/>
      <c r="H114" s="332">
        <f>J101</f>
        <v>0</v>
      </c>
      <c r="I114" s="362"/>
      <c r="J114" s="363">
        <f>H114/O6</f>
        <v>0</v>
      </c>
      <c r="K114" s="364"/>
      <c r="L114" s="357">
        <f>N101</f>
        <v>0</v>
      </c>
      <c r="M114" s="358"/>
      <c r="N114" s="359" t="e">
        <f t="shared" si="19"/>
        <v>#DIV/0!</v>
      </c>
      <c r="O114" s="360"/>
      <c r="P114" s="361">
        <f t="shared" si="20"/>
        <v>0</v>
      </c>
    </row>
    <row r="115" ht="15.75" spans="6:16">
      <c r="F115" s="329" t="s">
        <v>171</v>
      </c>
      <c r="G115" s="330"/>
      <c r="H115" s="333">
        <f>SUM(H105:I114)</f>
        <v>3434.4</v>
      </c>
      <c r="I115" s="365"/>
      <c r="J115" s="366">
        <f>SUM(J105:K113)</f>
        <v>686.88</v>
      </c>
      <c r="K115" s="367"/>
      <c r="L115" s="368">
        <f>SUM(L105:M114)</f>
        <v>2060.64</v>
      </c>
      <c r="M115" s="369"/>
      <c r="N115" s="359" t="e">
        <f t="shared" si="19"/>
        <v>#DIV/0!</v>
      </c>
      <c r="O115" s="360"/>
      <c r="P115" s="370">
        <f>SUM(P105:P114)</f>
        <v>-1373.76</v>
      </c>
    </row>
    <row r="116" spans="19:19">
      <c r="S116" s="373"/>
    </row>
    <row r="117" spans="8:8">
      <c r="H117" s="334"/>
    </row>
    <row r="119" spans="9:9">
      <c r="I119" s="371"/>
    </row>
  </sheetData>
  <sheetProtection selectLockedCells="1" insertRows="0"/>
  <protectedRanges>
    <protectedRange password="CE28" sqref="F4:K6 F8:K13 F7:K7" name="区域1"/>
    <protectedRange password="CE28" sqref="F14:K14" name="区域1_2"/>
  </protectedRanges>
  <mergeCells count="17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F24:J24"/>
    <mergeCell ref="A25:E25"/>
    <mergeCell ref="F25:I25"/>
    <mergeCell ref="B26:E26"/>
    <mergeCell ref="A27:E27"/>
    <mergeCell ref="A28:E28"/>
    <mergeCell ref="A29:B29"/>
    <mergeCell ref="C29:E29"/>
    <mergeCell ref="A30:B30"/>
    <mergeCell ref="C30:E30"/>
    <mergeCell ref="A31:E31"/>
    <mergeCell ref="F31:J31"/>
    <mergeCell ref="A32:E32"/>
    <mergeCell ref="B33:E33"/>
    <mergeCell ref="A34:E34"/>
    <mergeCell ref="A35:E35"/>
    <mergeCell ref="A36:B36"/>
    <mergeCell ref="C36:E36"/>
    <mergeCell ref="A37:D37"/>
    <mergeCell ref="A39:E39"/>
    <mergeCell ref="A40:E40"/>
    <mergeCell ref="A41:R41"/>
    <mergeCell ref="B42:E42"/>
    <mergeCell ref="A43:E43"/>
    <mergeCell ref="A44:E44"/>
    <mergeCell ref="A45:D45"/>
    <mergeCell ref="A46:D46"/>
    <mergeCell ref="A47:D47"/>
    <mergeCell ref="A48:D48"/>
    <mergeCell ref="A49:D49"/>
    <mergeCell ref="A50:D50"/>
    <mergeCell ref="A51:D51"/>
    <mergeCell ref="A52:D52"/>
    <mergeCell ref="A53:D53"/>
    <mergeCell ref="A54:E54"/>
    <mergeCell ref="F54:I54"/>
    <mergeCell ref="B55:E55"/>
    <mergeCell ref="A56:E56"/>
    <mergeCell ref="A57:E57"/>
    <mergeCell ref="A58:B58"/>
    <mergeCell ref="C58:E58"/>
    <mergeCell ref="A59:B59"/>
    <mergeCell ref="C59:E59"/>
    <mergeCell ref="A60:E60"/>
    <mergeCell ref="F60:J60"/>
    <mergeCell ref="A61:E61"/>
    <mergeCell ref="B62:E62"/>
    <mergeCell ref="B63:E63"/>
    <mergeCell ref="A64:E64"/>
    <mergeCell ref="A65:B65"/>
    <mergeCell ref="D65:E65"/>
    <mergeCell ref="A66:E66"/>
    <mergeCell ref="A67:E67"/>
    <mergeCell ref="A68:D68"/>
    <mergeCell ref="A69:D69"/>
    <mergeCell ref="A70:D70"/>
    <mergeCell ref="A72:D72"/>
    <mergeCell ref="A73:E73"/>
    <mergeCell ref="B74:E74"/>
    <mergeCell ref="A75:E75"/>
    <mergeCell ref="A76:E76"/>
    <mergeCell ref="A77:E77"/>
    <mergeCell ref="A78:E78"/>
    <mergeCell ref="A79:E79"/>
    <mergeCell ref="A80:E80"/>
    <mergeCell ref="A81:E81"/>
    <mergeCell ref="B82:E82"/>
    <mergeCell ref="A83:E83"/>
    <mergeCell ref="A84:E84"/>
    <mergeCell ref="A85:E85"/>
    <mergeCell ref="A86:E86"/>
    <mergeCell ref="A87:E87"/>
    <mergeCell ref="A88:E88"/>
    <mergeCell ref="A89:E89"/>
    <mergeCell ref="A90:E90"/>
    <mergeCell ref="B91:E91"/>
    <mergeCell ref="A92:E92"/>
    <mergeCell ref="A93:E93"/>
    <mergeCell ref="A94:E94"/>
    <mergeCell ref="A95:E95"/>
    <mergeCell ref="A96:E96"/>
    <mergeCell ref="A97:E97"/>
    <mergeCell ref="A98:E98"/>
    <mergeCell ref="A99:E99"/>
    <mergeCell ref="A100:E100"/>
    <mergeCell ref="A101:E101"/>
    <mergeCell ref="F103:G103"/>
    <mergeCell ref="H103:K103"/>
    <mergeCell ref="L103:O103"/>
    <mergeCell ref="F104:G104"/>
    <mergeCell ref="H104:I104"/>
    <mergeCell ref="J104:K104"/>
    <mergeCell ref="L104:M104"/>
    <mergeCell ref="N104:O104"/>
    <mergeCell ref="F105:G105"/>
    <mergeCell ref="H105:I105"/>
    <mergeCell ref="J105:K105"/>
    <mergeCell ref="L105:M105"/>
    <mergeCell ref="N105:O105"/>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s>
  <hyperlinks>
    <hyperlink ref="F9" r:id="rId1" display="gaobo@cct.cn" tooltip="mailto:gaobo@cct.cn"/>
  </hyperlinks>
  <pageMargins left="0.196527777777778" right="0.196527777777778" top="0.15625" bottom="0" header="0.15625" footer="0.196527777777778"/>
  <pageSetup paperSize="9" scale="56" orientation="landscape"/>
  <headerFooter alignWithMargins="0"/>
  <rowBreaks count="1" manualBreakCount="1">
    <brk id="63"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6.5"/>
  <cols>
    <col min="1" max="1" width="2.69166666666667" style="24" customWidth="1"/>
    <col min="2" max="2" width="31.1916666666667" style="25" customWidth="1"/>
    <col min="3" max="3" width="3.81666666666667" style="26" customWidth="1"/>
    <col min="4" max="4" width="10.8166666666667" style="26" customWidth="1"/>
    <col min="5" max="5" width="10" style="26" customWidth="1"/>
    <col min="6" max="6" width="14.3166666666667" style="24" customWidth="1"/>
    <col min="7" max="7" width="31.3166666666667" style="24" customWidth="1"/>
    <col min="8" max="8" width="9" style="24"/>
    <col min="9" max="9" width="10.8166666666667" style="24" customWidth="1"/>
    <col min="10" max="10" width="16" style="24" customWidth="1"/>
    <col min="11" max="16384" width="9" style="24"/>
  </cols>
  <sheetData>
    <row r="1" ht="40.5" customHeight="1" spans="2:10">
      <c r="B1" s="27" t="s">
        <v>172</v>
      </c>
      <c r="C1" s="27"/>
      <c r="D1" s="27"/>
      <c r="E1" s="27"/>
      <c r="F1" s="27"/>
      <c r="G1" s="27"/>
      <c r="H1" s="27"/>
      <c r="I1" s="27"/>
      <c r="J1" s="27"/>
    </row>
    <row r="2" ht="30" customHeight="1" spans="2:10">
      <c r="B2" s="27" t="s">
        <v>173</v>
      </c>
      <c r="C2" s="27"/>
      <c r="D2" s="27"/>
      <c r="E2" s="27"/>
      <c r="F2" s="27"/>
      <c r="G2" s="27"/>
      <c r="H2" s="27"/>
      <c r="I2" s="27"/>
      <c r="J2" s="27"/>
    </row>
    <row r="3" ht="9.75" customHeight="1" spans="2:10">
      <c r="B3" s="27"/>
      <c r="C3" s="27"/>
      <c r="D3" s="27"/>
      <c r="E3" s="27"/>
      <c r="F3" s="27"/>
      <c r="G3" s="27"/>
      <c r="H3" s="27"/>
      <c r="I3" s="27"/>
      <c r="J3" s="27"/>
    </row>
    <row r="4" ht="21" customHeight="1" spans="2:2">
      <c r="B4" s="28" t="s">
        <v>174</v>
      </c>
    </row>
    <row r="5" ht="72" customHeight="1" spans="2:10">
      <c r="B5" s="29" t="s">
        <v>175</v>
      </c>
      <c r="C5" s="30" t="s">
        <v>176</v>
      </c>
      <c r="D5" s="31"/>
      <c r="E5" s="31"/>
      <c r="F5" s="32"/>
      <c r="G5" s="33" t="s">
        <v>177</v>
      </c>
      <c r="H5" s="34" t="s">
        <v>178</v>
      </c>
      <c r="I5" s="103"/>
      <c r="J5" s="104"/>
    </row>
    <row r="6" ht="72" customHeight="1" spans="2:10">
      <c r="B6" s="35" t="s">
        <v>179</v>
      </c>
      <c r="C6" s="36" t="s">
        <v>180</v>
      </c>
      <c r="D6" s="37"/>
      <c r="E6" s="37"/>
      <c r="F6" s="38"/>
      <c r="G6" s="39" t="s">
        <v>181</v>
      </c>
      <c r="H6" s="40" t="s">
        <v>182</v>
      </c>
      <c r="I6" s="105"/>
      <c r="J6" s="106"/>
    </row>
    <row r="7" ht="19.5" customHeight="1" spans="2:7">
      <c r="B7" s="41"/>
      <c r="G7" s="42"/>
    </row>
    <row r="8" ht="15.75" customHeight="1" spans="2:2">
      <c r="B8" s="28" t="s">
        <v>183</v>
      </c>
    </row>
    <row r="9" ht="66" customHeight="1" spans="2:10">
      <c r="B9" s="29" t="s">
        <v>184</v>
      </c>
      <c r="C9" s="43" t="s">
        <v>185</v>
      </c>
      <c r="D9" s="44"/>
      <c r="E9" s="44"/>
      <c r="F9" s="45"/>
      <c r="G9" s="33"/>
      <c r="H9" s="46"/>
      <c r="I9" s="107"/>
      <c r="J9" s="108"/>
    </row>
    <row r="10" ht="72" customHeight="1" spans="2:10">
      <c r="B10" s="47" t="s">
        <v>186</v>
      </c>
      <c r="C10" s="48"/>
      <c r="D10" s="49"/>
      <c r="E10" s="49"/>
      <c r="F10" s="50"/>
      <c r="G10" s="51" t="s">
        <v>187</v>
      </c>
      <c r="H10" s="52"/>
      <c r="I10" s="109"/>
      <c r="J10" s="110"/>
    </row>
    <row r="11" ht="72" customHeight="1" spans="2:10">
      <c r="B11" s="47" t="s">
        <v>188</v>
      </c>
      <c r="C11" s="53"/>
      <c r="D11" s="54"/>
      <c r="E11" s="54"/>
      <c r="F11" s="54"/>
      <c r="G11" s="55" t="s">
        <v>189</v>
      </c>
      <c r="H11" s="56" t="s">
        <v>178</v>
      </c>
      <c r="I11" s="111"/>
      <c r="J11" s="112"/>
    </row>
    <row r="12" ht="26.25" customHeight="1" spans="2:10">
      <c r="B12" s="57" t="s">
        <v>190</v>
      </c>
      <c r="C12" s="58"/>
      <c r="D12" s="59" t="s">
        <v>191</v>
      </c>
      <c r="E12" s="59"/>
      <c r="F12" s="60"/>
      <c r="G12" s="61" t="s">
        <v>192</v>
      </c>
      <c r="H12" s="62" t="s">
        <v>193</v>
      </c>
      <c r="I12" s="113"/>
      <c r="J12" s="114"/>
    </row>
    <row r="13" ht="26.25" customHeight="1" spans="2:10">
      <c r="B13" s="63"/>
      <c r="C13" s="64"/>
      <c r="D13" s="65" t="s">
        <v>194</v>
      </c>
      <c r="E13" s="65"/>
      <c r="F13" s="66"/>
      <c r="G13" s="67"/>
      <c r="H13" s="68"/>
      <c r="I13" s="115"/>
      <c r="J13" s="116"/>
    </row>
    <row r="14" ht="26.25" customHeight="1" spans="2:10">
      <c r="B14" s="69"/>
      <c r="C14" s="70"/>
      <c r="D14" s="71" t="s">
        <v>195</v>
      </c>
      <c r="E14" s="71"/>
      <c r="F14" s="72"/>
      <c r="G14" s="73"/>
      <c r="H14" s="74"/>
      <c r="I14" s="117"/>
      <c r="J14" s="118"/>
    </row>
    <row r="15" ht="72.75" customHeight="1" spans="2:10">
      <c r="B15" s="75" t="s">
        <v>196</v>
      </c>
      <c r="C15" s="76"/>
      <c r="D15" s="77"/>
      <c r="E15" s="77"/>
      <c r="F15" s="77"/>
      <c r="G15" s="78"/>
      <c r="H15" s="79"/>
      <c r="I15" s="79"/>
      <c r="J15" s="119"/>
    </row>
    <row r="16" ht="17.25" customHeight="1" spans="2:10">
      <c r="B16" s="57" t="s">
        <v>197</v>
      </c>
      <c r="G16" s="80"/>
      <c r="J16" s="120"/>
    </row>
    <row r="17" ht="78" customHeight="1" spans="2:10">
      <c r="B17" s="81"/>
      <c r="G17" s="82"/>
      <c r="H17" s="79"/>
      <c r="I17" s="79"/>
      <c r="J17" s="119"/>
    </row>
    <row r="18" ht="17.25" customHeight="1" spans="2:10">
      <c r="B18" s="83" t="s">
        <v>198</v>
      </c>
      <c r="C18" s="83"/>
      <c r="D18" s="83"/>
      <c r="E18" s="83"/>
      <c r="F18" s="83"/>
      <c r="G18" s="83"/>
      <c r="H18" s="83"/>
      <c r="I18" s="83"/>
      <c r="J18" s="83"/>
    </row>
    <row r="19" ht="9" customHeight="1" spans="2:2">
      <c r="B19" s="24"/>
    </row>
    <row r="20" ht="15.75" customHeight="1" spans="2:2">
      <c r="B20" s="28" t="s">
        <v>199</v>
      </c>
    </row>
    <row r="21" ht="41.25" customHeight="1" spans="2:10">
      <c r="B21" s="84" t="s">
        <v>200</v>
      </c>
      <c r="C21" s="85"/>
      <c r="D21" s="86" t="s">
        <v>201</v>
      </c>
      <c r="E21" s="87"/>
      <c r="F21" s="88"/>
      <c r="G21" s="89" t="s">
        <v>202</v>
      </c>
      <c r="H21" s="90" t="s">
        <v>203</v>
      </c>
      <c r="I21" s="121"/>
      <c r="J21" s="122"/>
    </row>
    <row r="22" ht="36" customHeight="1" spans="2:10">
      <c r="B22" s="84"/>
      <c r="C22" s="91"/>
      <c r="D22" s="92" t="s">
        <v>204</v>
      </c>
      <c r="E22" s="93"/>
      <c r="F22" s="94"/>
      <c r="G22" s="95" t="s">
        <v>205</v>
      </c>
      <c r="H22" s="96"/>
      <c r="I22" s="123"/>
      <c r="J22" s="124"/>
    </row>
    <row r="23" ht="72.75" customHeight="1" spans="2:10">
      <c r="B23" s="97" t="s">
        <v>206</v>
      </c>
      <c r="C23" s="98"/>
      <c r="D23" s="99"/>
      <c r="E23" s="99"/>
      <c r="F23" s="100"/>
      <c r="G23" s="101" t="s">
        <v>207</v>
      </c>
      <c r="H23" s="102" t="str">
        <f>VLOOKUP(C6,name!B:C,2,0)</f>
        <v>C167LOCFIN</v>
      </c>
      <c r="I23" s="125"/>
      <c r="J23" s="126"/>
    </row>
    <row r="24" ht="15" spans="2:2">
      <c r="B24" s="24"/>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23495</xdr:colOff>
                    <xdr:row>11</xdr:row>
                    <xdr:rowOff>90170</xdr:rowOff>
                  </from>
                  <to>
                    <xdr:col>3</xdr:col>
                    <xdr:colOff>204470</xdr:colOff>
                    <xdr:row>11</xdr:row>
                    <xdr:rowOff>228600</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23495</xdr:colOff>
                    <xdr:row>13</xdr:row>
                    <xdr:rowOff>76200</xdr:rowOff>
                  </from>
                  <to>
                    <xdr:col>3</xdr:col>
                    <xdr:colOff>318770</xdr:colOff>
                    <xdr:row>13</xdr:row>
                    <xdr:rowOff>228600</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23495</xdr:colOff>
                    <xdr:row>20</xdr:row>
                    <xdr:rowOff>152400</xdr:rowOff>
                  </from>
                  <to>
                    <xdr:col>3</xdr:col>
                    <xdr:colOff>266700</xdr:colOff>
                    <xdr:row>20</xdr:row>
                    <xdr:rowOff>356870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23495</xdr:colOff>
                    <xdr:row>21</xdr:row>
                    <xdr:rowOff>90170</xdr:rowOff>
                  </from>
                  <to>
                    <xdr:col>3</xdr:col>
                    <xdr:colOff>356870</xdr:colOff>
                    <xdr:row>21</xdr:row>
                    <xdr:rowOff>356870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23495</xdr:colOff>
                    <xdr:row>12</xdr:row>
                    <xdr:rowOff>76200</xdr:rowOff>
                  </from>
                  <to>
                    <xdr:col>3</xdr:col>
                    <xdr:colOff>204470</xdr:colOff>
                    <xdr:row>12</xdr:row>
                    <xdr:rowOff>204470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5"/>
  <cols>
    <col min="1" max="1" width="28.5" style="8" customWidth="1"/>
    <col min="2" max="2" width="15" style="8" customWidth="1"/>
    <col min="3" max="3" width="7" style="8" customWidth="1"/>
    <col min="4" max="4" width="21.8166666666667" style="9" customWidth="1"/>
    <col min="5" max="5" width="24.8166666666667" style="8" customWidth="1"/>
    <col min="6" max="6" width="13.5" style="10" customWidth="1"/>
    <col min="7" max="7" width="7.5" style="11" customWidth="1"/>
    <col min="8" max="8" width="17.5" style="12" customWidth="1"/>
    <col min="9" max="9" width="30.5" style="8" customWidth="1"/>
    <col min="10" max="10" width="18.3166666666667" style="8" customWidth="1"/>
    <col min="11" max="11" width="8" style="13" customWidth="1"/>
    <col min="12" max="12" width="28" style="14" customWidth="1"/>
    <col min="13" max="13" width="54.6916666666667" style="13"/>
    <col min="14" max="14" width="30.5" style="8" customWidth="1"/>
    <col min="15" max="15" width="8" style="13" customWidth="1"/>
  </cols>
  <sheetData>
    <row r="1" ht="23" spans="1:16">
      <c r="A1" s="15" t="s">
        <v>208</v>
      </c>
      <c r="B1" s="15"/>
      <c r="C1" s="16" t="s">
        <v>209</v>
      </c>
      <c r="D1" s="17" t="s">
        <v>210</v>
      </c>
      <c r="E1" s="15" t="s">
        <v>211</v>
      </c>
      <c r="F1" s="18"/>
      <c r="G1" s="16" t="s">
        <v>212</v>
      </c>
      <c r="I1" s="15" t="s">
        <v>213</v>
      </c>
      <c r="J1" s="15"/>
      <c r="K1" s="15" t="s">
        <v>214</v>
      </c>
      <c r="L1" s="9"/>
      <c r="M1" s="15" t="s">
        <v>215</v>
      </c>
      <c r="N1" s="15" t="s">
        <v>215</v>
      </c>
      <c r="O1" s="15" t="s">
        <v>216</v>
      </c>
      <c r="P1" t="s">
        <v>214</v>
      </c>
    </row>
    <row r="2" spans="1:16">
      <c r="A2" s="11" t="s">
        <v>217</v>
      </c>
      <c r="B2" s="19" t="s">
        <v>218</v>
      </c>
      <c r="C2" s="11">
        <v>10</v>
      </c>
      <c r="D2" s="17" t="s">
        <v>219</v>
      </c>
      <c r="E2" s="20" t="s">
        <v>220</v>
      </c>
      <c r="F2" s="21" t="s">
        <v>221</v>
      </c>
      <c r="G2" s="11">
        <v>10</v>
      </c>
      <c r="H2" s="12" t="s">
        <v>222</v>
      </c>
      <c r="I2" s="20" t="s">
        <v>223</v>
      </c>
      <c r="J2" s="21" t="s">
        <v>221</v>
      </c>
      <c r="K2" s="20">
        <v>100</v>
      </c>
      <c r="L2" s="9" t="s">
        <v>224</v>
      </c>
      <c r="M2" s="20" t="s">
        <v>225</v>
      </c>
      <c r="N2" s="21" t="s">
        <v>225</v>
      </c>
      <c r="O2" s="20">
        <v>1010</v>
      </c>
      <c r="P2">
        <v>100</v>
      </c>
    </row>
    <row r="3" spans="1:16">
      <c r="A3" s="11" t="s">
        <v>217</v>
      </c>
      <c r="B3" s="19" t="s">
        <v>218</v>
      </c>
      <c r="C3" s="11">
        <v>10</v>
      </c>
      <c r="D3" s="17" t="s">
        <v>219</v>
      </c>
      <c r="E3" s="20" t="s">
        <v>220</v>
      </c>
      <c r="F3" s="21" t="s">
        <v>221</v>
      </c>
      <c r="G3" s="11">
        <v>10</v>
      </c>
      <c r="H3" s="12" t="s">
        <v>226</v>
      </c>
      <c r="I3" s="20" t="s">
        <v>227</v>
      </c>
      <c r="J3" s="22" t="s">
        <v>228</v>
      </c>
      <c r="K3" s="20">
        <v>101</v>
      </c>
      <c r="L3" s="9" t="s">
        <v>229</v>
      </c>
      <c r="M3" s="20" t="s">
        <v>230</v>
      </c>
      <c r="N3" s="22" t="s">
        <v>230</v>
      </c>
      <c r="O3" s="20">
        <v>1010</v>
      </c>
      <c r="P3">
        <v>101</v>
      </c>
    </row>
    <row r="4" spans="1:16">
      <c r="A4" s="11" t="s">
        <v>217</v>
      </c>
      <c r="B4" s="19" t="s">
        <v>218</v>
      </c>
      <c r="C4" s="11">
        <v>10</v>
      </c>
      <c r="D4" s="17" t="s">
        <v>219</v>
      </c>
      <c r="E4" s="20" t="s">
        <v>220</v>
      </c>
      <c r="F4" s="21" t="s">
        <v>221</v>
      </c>
      <c r="G4" s="11">
        <v>10</v>
      </c>
      <c r="H4" s="12" t="s">
        <v>226</v>
      </c>
      <c r="I4" s="20" t="s">
        <v>231</v>
      </c>
      <c r="J4" s="22" t="s">
        <v>232</v>
      </c>
      <c r="K4" s="20">
        <v>102</v>
      </c>
      <c r="L4" s="9" t="s">
        <v>233</v>
      </c>
      <c r="M4" s="20" t="s">
        <v>234</v>
      </c>
      <c r="N4" s="22" t="s">
        <v>234</v>
      </c>
      <c r="O4" s="20">
        <v>1010</v>
      </c>
      <c r="P4">
        <v>102</v>
      </c>
    </row>
    <row r="5" spans="1:16">
      <c r="A5" s="11" t="s">
        <v>217</v>
      </c>
      <c r="B5" s="19" t="s">
        <v>218</v>
      </c>
      <c r="C5" s="11">
        <v>10</v>
      </c>
      <c r="D5" s="17" t="s">
        <v>219</v>
      </c>
      <c r="E5" s="20" t="s">
        <v>235</v>
      </c>
      <c r="F5" s="21" t="s">
        <v>236</v>
      </c>
      <c r="G5" s="11">
        <v>20</v>
      </c>
      <c r="H5" s="12" t="s">
        <v>237</v>
      </c>
      <c r="I5" s="20" t="s">
        <v>238</v>
      </c>
      <c r="J5" s="21" t="s">
        <v>239</v>
      </c>
      <c r="K5" s="20">
        <v>100</v>
      </c>
      <c r="L5" s="9" t="s">
        <v>240</v>
      </c>
      <c r="M5" s="20" t="s">
        <v>241</v>
      </c>
      <c r="N5" s="21" t="s">
        <v>241</v>
      </c>
      <c r="O5" s="20">
        <v>1020</v>
      </c>
      <c r="P5">
        <v>100</v>
      </c>
    </row>
    <row r="6" spans="1:16">
      <c r="A6" s="11" t="s">
        <v>217</v>
      </c>
      <c r="B6" s="19" t="s">
        <v>218</v>
      </c>
      <c r="C6" s="11">
        <v>10</v>
      </c>
      <c r="D6" s="17" t="s">
        <v>219</v>
      </c>
      <c r="E6" s="20" t="s">
        <v>235</v>
      </c>
      <c r="F6" s="21" t="s">
        <v>236</v>
      </c>
      <c r="G6" s="11">
        <v>20</v>
      </c>
      <c r="H6" s="12" t="s">
        <v>237</v>
      </c>
      <c r="I6" s="20" t="s">
        <v>242</v>
      </c>
      <c r="J6" s="21" t="s">
        <v>243</v>
      </c>
      <c r="K6" s="20">
        <v>101</v>
      </c>
      <c r="L6" s="9" t="s">
        <v>244</v>
      </c>
      <c r="M6" s="20" t="s">
        <v>245</v>
      </c>
      <c r="N6" s="21" t="s">
        <v>245</v>
      </c>
      <c r="O6" s="20">
        <v>1020</v>
      </c>
      <c r="P6">
        <v>101</v>
      </c>
    </row>
    <row r="7" spans="1:16">
      <c r="A7" s="11" t="s">
        <v>217</v>
      </c>
      <c r="B7" s="19" t="s">
        <v>218</v>
      </c>
      <c r="C7" s="11">
        <v>10</v>
      </c>
      <c r="D7" s="17" t="s">
        <v>219</v>
      </c>
      <c r="E7" s="20" t="s">
        <v>235</v>
      </c>
      <c r="F7" s="21" t="s">
        <v>236</v>
      </c>
      <c r="G7" s="11">
        <v>20</v>
      </c>
      <c r="H7" s="12" t="s">
        <v>237</v>
      </c>
      <c r="I7" s="20" t="s">
        <v>246</v>
      </c>
      <c r="J7" s="21" t="s">
        <v>247</v>
      </c>
      <c r="K7" s="20">
        <v>102</v>
      </c>
      <c r="L7" s="9" t="s">
        <v>248</v>
      </c>
      <c r="M7" s="20" t="s">
        <v>246</v>
      </c>
      <c r="N7" s="21" t="s">
        <v>246</v>
      </c>
      <c r="O7" s="20">
        <v>1020</v>
      </c>
      <c r="P7">
        <v>102</v>
      </c>
    </row>
    <row r="8" spans="1:16">
      <c r="A8" s="11" t="s">
        <v>217</v>
      </c>
      <c r="B8" s="19" t="s">
        <v>218</v>
      </c>
      <c r="C8" s="11">
        <v>10</v>
      </c>
      <c r="D8" s="17" t="s">
        <v>219</v>
      </c>
      <c r="E8" s="20" t="s">
        <v>249</v>
      </c>
      <c r="F8" s="21" t="s">
        <v>250</v>
      </c>
      <c r="G8" s="11">
        <v>30</v>
      </c>
      <c r="H8" s="12" t="s">
        <v>251</v>
      </c>
      <c r="I8" s="20" t="s">
        <v>252</v>
      </c>
      <c r="J8" s="21" t="s">
        <v>253</v>
      </c>
      <c r="K8" s="20">
        <v>100</v>
      </c>
      <c r="L8" s="9" t="s">
        <v>254</v>
      </c>
      <c r="M8" s="20" t="s">
        <v>255</v>
      </c>
      <c r="N8" s="21" t="s">
        <v>255</v>
      </c>
      <c r="O8" s="20">
        <v>1030</v>
      </c>
      <c r="P8">
        <v>100</v>
      </c>
    </row>
    <row r="9" spans="1:16">
      <c r="A9" s="11" t="s">
        <v>217</v>
      </c>
      <c r="B9" s="19" t="s">
        <v>218</v>
      </c>
      <c r="C9" s="11">
        <v>10</v>
      </c>
      <c r="D9" s="17" t="s">
        <v>219</v>
      </c>
      <c r="E9" s="20" t="s">
        <v>249</v>
      </c>
      <c r="F9" s="21" t="s">
        <v>250</v>
      </c>
      <c r="G9" s="11">
        <v>30</v>
      </c>
      <c r="H9" s="12" t="s">
        <v>251</v>
      </c>
      <c r="I9" s="20" t="s">
        <v>256</v>
      </c>
      <c r="J9" s="21" t="s">
        <v>257</v>
      </c>
      <c r="K9" s="20">
        <v>101</v>
      </c>
      <c r="L9" s="9" t="s">
        <v>258</v>
      </c>
      <c r="M9" s="20" t="s">
        <v>259</v>
      </c>
      <c r="N9" s="21" t="s">
        <v>259</v>
      </c>
      <c r="O9" s="20">
        <v>1030</v>
      </c>
      <c r="P9">
        <v>101</v>
      </c>
    </row>
    <row r="10" spans="1:16">
      <c r="A10" s="11" t="s">
        <v>217</v>
      </c>
      <c r="B10" s="19" t="s">
        <v>218</v>
      </c>
      <c r="C10" s="11">
        <v>10</v>
      </c>
      <c r="D10" s="17" t="s">
        <v>219</v>
      </c>
      <c r="E10" s="20" t="s">
        <v>249</v>
      </c>
      <c r="F10" s="21" t="s">
        <v>250</v>
      </c>
      <c r="G10" s="11">
        <v>30</v>
      </c>
      <c r="H10" s="12" t="s">
        <v>251</v>
      </c>
      <c r="I10" s="20" t="s">
        <v>246</v>
      </c>
      <c r="J10" s="21" t="s">
        <v>260</v>
      </c>
      <c r="K10" s="20">
        <v>102</v>
      </c>
      <c r="L10" s="9" t="s">
        <v>261</v>
      </c>
      <c r="M10" s="20" t="s">
        <v>246</v>
      </c>
      <c r="N10" s="21" t="s">
        <v>246</v>
      </c>
      <c r="O10" s="20">
        <v>1030</v>
      </c>
      <c r="P10">
        <v>102</v>
      </c>
    </row>
    <row r="11" spans="1:16">
      <c r="A11" s="11" t="s">
        <v>217</v>
      </c>
      <c r="B11" s="19" t="s">
        <v>218</v>
      </c>
      <c r="C11" s="11">
        <v>10</v>
      </c>
      <c r="D11" s="17" t="s">
        <v>219</v>
      </c>
      <c r="E11" s="20" t="s">
        <v>262</v>
      </c>
      <c r="F11" s="21" t="s">
        <v>263</v>
      </c>
      <c r="G11" s="11">
        <v>40</v>
      </c>
      <c r="H11" s="12" t="s">
        <v>264</v>
      </c>
      <c r="I11" s="20" t="s">
        <v>265</v>
      </c>
      <c r="J11" s="21" t="s">
        <v>266</v>
      </c>
      <c r="K11" s="20">
        <v>101</v>
      </c>
      <c r="L11" s="9" t="s">
        <v>267</v>
      </c>
      <c r="M11" s="20" t="s">
        <v>268</v>
      </c>
      <c r="N11" s="21" t="s">
        <v>268</v>
      </c>
      <c r="O11" s="20">
        <v>1040</v>
      </c>
      <c r="P11">
        <v>101</v>
      </c>
    </row>
    <row r="12" spans="1:16">
      <c r="A12" s="11" t="s">
        <v>217</v>
      </c>
      <c r="B12" s="19" t="s">
        <v>218</v>
      </c>
      <c r="C12" s="11">
        <v>10</v>
      </c>
      <c r="D12" s="17" t="s">
        <v>219</v>
      </c>
      <c r="E12" s="20" t="s">
        <v>262</v>
      </c>
      <c r="F12" s="21" t="s">
        <v>263</v>
      </c>
      <c r="G12" s="11">
        <v>40</v>
      </c>
      <c r="H12" s="12" t="s">
        <v>264</v>
      </c>
      <c r="I12" s="20" t="s">
        <v>269</v>
      </c>
      <c r="J12" s="21" t="s">
        <v>263</v>
      </c>
      <c r="K12" s="20">
        <v>102</v>
      </c>
      <c r="L12" s="9" t="s">
        <v>270</v>
      </c>
      <c r="M12" s="20" t="s">
        <v>271</v>
      </c>
      <c r="N12" s="21" t="s">
        <v>271</v>
      </c>
      <c r="O12" s="20">
        <v>1040</v>
      </c>
      <c r="P12">
        <v>102</v>
      </c>
    </row>
    <row r="13" spans="1:16">
      <c r="A13" s="11" t="s">
        <v>217</v>
      </c>
      <c r="B13" s="19" t="s">
        <v>218</v>
      </c>
      <c r="C13" s="11">
        <v>10</v>
      </c>
      <c r="D13" s="17" t="s">
        <v>219</v>
      </c>
      <c r="E13" s="20" t="s">
        <v>272</v>
      </c>
      <c r="F13" s="21" t="s">
        <v>273</v>
      </c>
      <c r="G13" s="11">
        <v>50</v>
      </c>
      <c r="H13" s="12" t="s">
        <v>274</v>
      </c>
      <c r="I13" s="20" t="s">
        <v>275</v>
      </c>
      <c r="J13" s="22" t="s">
        <v>276</v>
      </c>
      <c r="K13" s="20">
        <v>100</v>
      </c>
      <c r="L13" s="9" t="s">
        <v>277</v>
      </c>
      <c r="M13" s="20" t="s">
        <v>278</v>
      </c>
      <c r="N13" s="22" t="s">
        <v>278</v>
      </c>
      <c r="O13" s="20">
        <v>1050</v>
      </c>
      <c r="P13">
        <v>100</v>
      </c>
    </row>
    <row r="14" spans="1:16">
      <c r="A14" s="11" t="s">
        <v>217</v>
      </c>
      <c r="B14" s="19" t="s">
        <v>218</v>
      </c>
      <c r="C14" s="11">
        <v>10</v>
      </c>
      <c r="D14" s="17" t="s">
        <v>219</v>
      </c>
      <c r="E14" s="20" t="s">
        <v>272</v>
      </c>
      <c r="F14" s="21" t="s">
        <v>273</v>
      </c>
      <c r="G14" s="11">
        <v>50</v>
      </c>
      <c r="H14" s="12" t="s">
        <v>274</v>
      </c>
      <c r="I14" s="20" t="s">
        <v>279</v>
      </c>
      <c r="J14" s="22" t="s">
        <v>280</v>
      </c>
      <c r="K14" s="20">
        <v>101</v>
      </c>
      <c r="L14" s="9" t="s">
        <v>281</v>
      </c>
      <c r="M14" s="20" t="s">
        <v>282</v>
      </c>
      <c r="N14" s="22" t="s">
        <v>282</v>
      </c>
      <c r="O14" s="20">
        <v>1050</v>
      </c>
      <c r="P14">
        <v>101</v>
      </c>
    </row>
    <row r="15" spans="1:16">
      <c r="A15" s="11" t="s">
        <v>217</v>
      </c>
      <c r="B15" s="19" t="s">
        <v>218</v>
      </c>
      <c r="C15" s="11">
        <v>10</v>
      </c>
      <c r="D15" s="17" t="s">
        <v>219</v>
      </c>
      <c r="E15" s="20" t="s">
        <v>272</v>
      </c>
      <c r="F15" s="21" t="s">
        <v>273</v>
      </c>
      <c r="G15" s="11">
        <v>50</v>
      </c>
      <c r="H15" s="12" t="s">
        <v>274</v>
      </c>
      <c r="I15" s="20" t="s">
        <v>283</v>
      </c>
      <c r="J15" s="22" t="s">
        <v>284</v>
      </c>
      <c r="K15" s="20">
        <v>102</v>
      </c>
      <c r="L15" s="9" t="s">
        <v>285</v>
      </c>
      <c r="M15" s="20" t="s">
        <v>286</v>
      </c>
      <c r="N15" s="22" t="s">
        <v>286</v>
      </c>
      <c r="O15" s="20">
        <v>1050</v>
      </c>
      <c r="P15">
        <v>102</v>
      </c>
    </row>
    <row r="16" spans="1:16">
      <c r="A16" s="11" t="s">
        <v>217</v>
      </c>
      <c r="B16" s="19" t="s">
        <v>218</v>
      </c>
      <c r="C16" s="11">
        <v>10</v>
      </c>
      <c r="D16" s="17" t="s">
        <v>219</v>
      </c>
      <c r="E16" s="20" t="s">
        <v>272</v>
      </c>
      <c r="F16" s="21" t="s">
        <v>273</v>
      </c>
      <c r="G16" s="11">
        <v>50</v>
      </c>
      <c r="H16" s="12" t="s">
        <v>274</v>
      </c>
      <c r="I16" s="20" t="s">
        <v>287</v>
      </c>
      <c r="J16" s="22" t="s">
        <v>288</v>
      </c>
      <c r="K16" s="20">
        <v>103</v>
      </c>
      <c r="L16" s="9" t="s">
        <v>289</v>
      </c>
      <c r="M16" s="20" t="s">
        <v>290</v>
      </c>
      <c r="N16" s="22" t="s">
        <v>290</v>
      </c>
      <c r="O16" s="20">
        <v>1050</v>
      </c>
      <c r="P16">
        <v>103</v>
      </c>
    </row>
    <row r="17" spans="1:16">
      <c r="A17" s="11" t="s">
        <v>217</v>
      </c>
      <c r="B17" s="19" t="s">
        <v>218</v>
      </c>
      <c r="C17" s="11">
        <v>10</v>
      </c>
      <c r="D17" s="17" t="s">
        <v>219</v>
      </c>
      <c r="E17" s="20" t="s">
        <v>272</v>
      </c>
      <c r="F17" s="21" t="s">
        <v>273</v>
      </c>
      <c r="G17" s="11">
        <v>50</v>
      </c>
      <c r="H17" s="12" t="s">
        <v>274</v>
      </c>
      <c r="I17" s="20" t="s">
        <v>291</v>
      </c>
      <c r="J17" s="22" t="s">
        <v>292</v>
      </c>
      <c r="K17" s="20">
        <v>104</v>
      </c>
      <c r="L17" s="9" t="s">
        <v>293</v>
      </c>
      <c r="M17" s="20" t="s">
        <v>294</v>
      </c>
      <c r="N17" s="22" t="s">
        <v>294</v>
      </c>
      <c r="O17" s="20">
        <v>1050</v>
      </c>
      <c r="P17">
        <v>104</v>
      </c>
    </row>
    <row r="18" spans="1:16">
      <c r="A18" s="11" t="s">
        <v>217</v>
      </c>
      <c r="B18" s="19" t="s">
        <v>218</v>
      </c>
      <c r="C18" s="11">
        <v>10</v>
      </c>
      <c r="D18" s="17" t="s">
        <v>219</v>
      </c>
      <c r="E18" s="20" t="s">
        <v>272</v>
      </c>
      <c r="F18" s="21" t="s">
        <v>273</v>
      </c>
      <c r="G18" s="11">
        <v>50</v>
      </c>
      <c r="H18" s="12" t="s">
        <v>274</v>
      </c>
      <c r="I18" s="20" t="s">
        <v>295</v>
      </c>
      <c r="J18" s="22" t="s">
        <v>296</v>
      </c>
      <c r="K18" s="20">
        <v>105</v>
      </c>
      <c r="L18" s="9" t="s">
        <v>297</v>
      </c>
      <c r="M18" s="20" t="s">
        <v>298</v>
      </c>
      <c r="N18" s="22" t="s">
        <v>298</v>
      </c>
      <c r="O18" s="20">
        <v>1050</v>
      </c>
      <c r="P18">
        <v>105</v>
      </c>
    </row>
    <row r="19" spans="1:16">
      <c r="A19" s="11" t="s">
        <v>217</v>
      </c>
      <c r="B19" s="19" t="s">
        <v>218</v>
      </c>
      <c r="C19" s="11">
        <v>10</v>
      </c>
      <c r="D19" s="17" t="s">
        <v>219</v>
      </c>
      <c r="E19" s="20" t="s">
        <v>272</v>
      </c>
      <c r="F19" s="21" t="s">
        <v>273</v>
      </c>
      <c r="G19" s="11">
        <v>50</v>
      </c>
      <c r="H19" s="12" t="s">
        <v>274</v>
      </c>
      <c r="I19" s="20" t="s">
        <v>299</v>
      </c>
      <c r="J19" s="22" t="s">
        <v>300</v>
      </c>
      <c r="K19" s="20">
        <v>106</v>
      </c>
      <c r="L19" s="9" t="s">
        <v>301</v>
      </c>
      <c r="M19" s="20" t="s">
        <v>302</v>
      </c>
      <c r="N19" s="22" t="s">
        <v>302</v>
      </c>
      <c r="O19" s="20">
        <v>1050</v>
      </c>
      <c r="P19">
        <v>106</v>
      </c>
    </row>
    <row r="20" spans="1:16">
      <c r="A20" s="11" t="s">
        <v>303</v>
      </c>
      <c r="B20" s="19" t="s">
        <v>304</v>
      </c>
      <c r="C20" s="11">
        <v>11</v>
      </c>
      <c r="D20" s="9" t="s">
        <v>305</v>
      </c>
      <c r="E20" s="20" t="s">
        <v>306</v>
      </c>
      <c r="F20" s="21" t="s">
        <v>307</v>
      </c>
      <c r="G20" s="11">
        <v>10</v>
      </c>
      <c r="H20" s="12" t="s">
        <v>308</v>
      </c>
      <c r="I20" s="20" t="s">
        <v>309</v>
      </c>
      <c r="J20" s="22" t="s">
        <v>310</v>
      </c>
      <c r="K20" s="20">
        <v>100</v>
      </c>
      <c r="L20" s="9" t="s">
        <v>311</v>
      </c>
      <c r="M20" s="20" t="s">
        <v>312</v>
      </c>
      <c r="N20" s="22" t="s">
        <v>312</v>
      </c>
      <c r="O20" s="20">
        <v>1110</v>
      </c>
      <c r="P20">
        <v>100</v>
      </c>
    </row>
    <row r="21" spans="1:16">
      <c r="A21" s="11" t="s">
        <v>303</v>
      </c>
      <c r="B21" s="19" t="s">
        <v>304</v>
      </c>
      <c r="C21" s="11">
        <v>11</v>
      </c>
      <c r="D21" s="9" t="s">
        <v>305</v>
      </c>
      <c r="E21" s="20" t="s">
        <v>306</v>
      </c>
      <c r="F21" s="21" t="s">
        <v>307</v>
      </c>
      <c r="G21" s="11">
        <v>10</v>
      </c>
      <c r="H21" s="12" t="s">
        <v>308</v>
      </c>
      <c r="I21" s="20" t="s">
        <v>313</v>
      </c>
      <c r="J21" s="22" t="s">
        <v>314</v>
      </c>
      <c r="K21" s="20">
        <v>101</v>
      </c>
      <c r="L21" s="9" t="s">
        <v>315</v>
      </c>
      <c r="M21" s="20" t="s">
        <v>316</v>
      </c>
      <c r="N21" s="22" t="s">
        <v>316</v>
      </c>
      <c r="O21" s="20">
        <v>1110</v>
      </c>
      <c r="P21">
        <v>101</v>
      </c>
    </row>
    <row r="22" spans="1:16">
      <c r="A22" s="11" t="s">
        <v>303</v>
      </c>
      <c r="B22" s="19" t="s">
        <v>304</v>
      </c>
      <c r="C22" s="11">
        <v>11</v>
      </c>
      <c r="D22" s="9" t="s">
        <v>305</v>
      </c>
      <c r="E22" s="20" t="s">
        <v>317</v>
      </c>
      <c r="F22" s="21" t="s">
        <v>318</v>
      </c>
      <c r="G22" s="11">
        <v>20</v>
      </c>
      <c r="H22" s="12" t="s">
        <v>319</v>
      </c>
      <c r="I22" s="20" t="s">
        <v>317</v>
      </c>
      <c r="J22" s="22" t="s">
        <v>318</v>
      </c>
      <c r="K22" s="20">
        <v>100</v>
      </c>
      <c r="L22" s="9" t="s">
        <v>320</v>
      </c>
      <c r="M22" s="20" t="s">
        <v>321</v>
      </c>
      <c r="N22" s="22" t="s">
        <v>321</v>
      </c>
      <c r="O22" s="20">
        <v>1120</v>
      </c>
      <c r="P22">
        <v>100</v>
      </c>
    </row>
    <row r="23" spans="1:16">
      <c r="A23" s="11" t="s">
        <v>303</v>
      </c>
      <c r="B23" s="19" t="s">
        <v>304</v>
      </c>
      <c r="C23" s="11">
        <v>11</v>
      </c>
      <c r="D23" s="9" t="s">
        <v>305</v>
      </c>
      <c r="E23" s="20" t="s">
        <v>322</v>
      </c>
      <c r="F23" s="21" t="s">
        <v>323</v>
      </c>
      <c r="G23" s="11">
        <v>30</v>
      </c>
      <c r="H23" s="12" t="s">
        <v>324</v>
      </c>
      <c r="I23" s="20" t="s">
        <v>325</v>
      </c>
      <c r="J23" s="22" t="s">
        <v>326</v>
      </c>
      <c r="K23" s="20">
        <v>100</v>
      </c>
      <c r="L23" s="9" t="s">
        <v>327</v>
      </c>
      <c r="M23" s="20" t="s">
        <v>328</v>
      </c>
      <c r="N23" s="22" t="s">
        <v>328</v>
      </c>
      <c r="O23" s="20">
        <v>1130</v>
      </c>
      <c r="P23">
        <v>100</v>
      </c>
    </row>
    <row r="24" spans="1:16">
      <c r="A24" s="11" t="s">
        <v>303</v>
      </c>
      <c r="B24" s="19" t="s">
        <v>304</v>
      </c>
      <c r="C24" s="11">
        <v>11</v>
      </c>
      <c r="D24" s="9" t="s">
        <v>305</v>
      </c>
      <c r="E24" s="20" t="s">
        <v>322</v>
      </c>
      <c r="F24" s="21" t="s">
        <v>323</v>
      </c>
      <c r="G24" s="11">
        <v>30</v>
      </c>
      <c r="H24" s="12" t="s">
        <v>324</v>
      </c>
      <c r="I24" s="20" t="s">
        <v>329</v>
      </c>
      <c r="J24" s="22" t="s">
        <v>330</v>
      </c>
      <c r="K24" s="20">
        <v>101</v>
      </c>
      <c r="L24" s="9" t="s">
        <v>331</v>
      </c>
      <c r="M24" s="20" t="s">
        <v>332</v>
      </c>
      <c r="N24" s="22" t="s">
        <v>332</v>
      </c>
      <c r="O24" s="20">
        <v>1130</v>
      </c>
      <c r="P24">
        <v>101</v>
      </c>
    </row>
    <row r="25" spans="1:16">
      <c r="A25" s="11" t="s">
        <v>303</v>
      </c>
      <c r="B25" s="19" t="s">
        <v>304</v>
      </c>
      <c r="C25" s="11">
        <v>11</v>
      </c>
      <c r="D25" s="9" t="s">
        <v>305</v>
      </c>
      <c r="E25" s="20" t="s">
        <v>333</v>
      </c>
      <c r="F25" s="21" t="s">
        <v>334</v>
      </c>
      <c r="G25" s="11">
        <v>40</v>
      </c>
      <c r="H25" s="12" t="s">
        <v>335</v>
      </c>
      <c r="I25" s="20" t="s">
        <v>336</v>
      </c>
      <c r="J25" s="22" t="s">
        <v>337</v>
      </c>
      <c r="K25" s="20">
        <v>100</v>
      </c>
      <c r="L25" s="9" t="s">
        <v>338</v>
      </c>
      <c r="M25" s="20" t="s">
        <v>339</v>
      </c>
      <c r="N25" s="22" t="s">
        <v>339</v>
      </c>
      <c r="O25" s="20">
        <v>1140</v>
      </c>
      <c r="P25">
        <v>100</v>
      </c>
    </row>
    <row r="26" spans="1:16">
      <c r="A26" s="11" t="s">
        <v>340</v>
      </c>
      <c r="B26" s="19" t="s">
        <v>341</v>
      </c>
      <c r="C26" s="11">
        <v>12</v>
      </c>
      <c r="D26" s="9" t="s">
        <v>342</v>
      </c>
      <c r="E26" s="20" t="s">
        <v>343</v>
      </c>
      <c r="F26" s="21" t="s">
        <v>344</v>
      </c>
      <c r="G26" s="11">
        <v>10</v>
      </c>
      <c r="H26" s="12" t="s">
        <v>345</v>
      </c>
      <c r="I26" s="20" t="s">
        <v>343</v>
      </c>
      <c r="J26" s="21" t="s">
        <v>344</v>
      </c>
      <c r="K26" s="20">
        <v>100</v>
      </c>
      <c r="L26" s="9" t="s">
        <v>346</v>
      </c>
      <c r="M26" s="20" t="s">
        <v>347</v>
      </c>
      <c r="N26" s="21" t="s">
        <v>347</v>
      </c>
      <c r="O26" s="20">
        <v>1210</v>
      </c>
      <c r="P26">
        <v>100</v>
      </c>
    </row>
    <row r="27" spans="1:16">
      <c r="A27" s="11" t="s">
        <v>340</v>
      </c>
      <c r="B27" s="19" t="s">
        <v>341</v>
      </c>
      <c r="C27" s="11">
        <v>12</v>
      </c>
      <c r="D27" s="9" t="s">
        <v>342</v>
      </c>
      <c r="E27" s="20" t="s">
        <v>348</v>
      </c>
      <c r="F27" s="21" t="s">
        <v>349</v>
      </c>
      <c r="G27" s="11">
        <v>20</v>
      </c>
      <c r="H27" s="12" t="s">
        <v>350</v>
      </c>
      <c r="I27" s="20" t="s">
        <v>348</v>
      </c>
      <c r="J27" s="21" t="s">
        <v>349</v>
      </c>
      <c r="K27" s="20">
        <v>100</v>
      </c>
      <c r="L27" s="9" t="s">
        <v>351</v>
      </c>
      <c r="M27" s="20" t="s">
        <v>352</v>
      </c>
      <c r="N27" s="21" t="s">
        <v>352</v>
      </c>
      <c r="O27" s="20">
        <v>1220</v>
      </c>
      <c r="P27">
        <v>100</v>
      </c>
    </row>
    <row r="28" spans="1:16">
      <c r="A28" s="11" t="s">
        <v>340</v>
      </c>
      <c r="B28" s="19" t="s">
        <v>341</v>
      </c>
      <c r="C28" s="11">
        <v>12</v>
      </c>
      <c r="D28" s="9" t="s">
        <v>342</v>
      </c>
      <c r="E28" s="20" t="s">
        <v>353</v>
      </c>
      <c r="F28" s="21" t="s">
        <v>354</v>
      </c>
      <c r="G28" s="11">
        <v>30</v>
      </c>
      <c r="H28" s="12" t="s">
        <v>355</v>
      </c>
      <c r="I28" s="20" t="s">
        <v>356</v>
      </c>
      <c r="J28" s="21" t="s">
        <v>354</v>
      </c>
      <c r="K28" s="20">
        <v>100</v>
      </c>
      <c r="L28" s="9" t="s">
        <v>357</v>
      </c>
      <c r="M28" s="20" t="s">
        <v>358</v>
      </c>
      <c r="N28" s="21" t="s">
        <v>358</v>
      </c>
      <c r="O28" s="20">
        <v>1230</v>
      </c>
      <c r="P28">
        <v>100</v>
      </c>
    </row>
    <row r="29" spans="1:16">
      <c r="A29" s="11" t="s">
        <v>340</v>
      </c>
      <c r="B29" s="19" t="s">
        <v>341</v>
      </c>
      <c r="C29" s="11">
        <v>12</v>
      </c>
      <c r="D29" s="9" t="s">
        <v>342</v>
      </c>
      <c r="E29" s="20" t="s">
        <v>359</v>
      </c>
      <c r="F29" s="21" t="s">
        <v>360</v>
      </c>
      <c r="G29" s="11">
        <v>40</v>
      </c>
      <c r="H29" s="12" t="s">
        <v>361</v>
      </c>
      <c r="I29" s="20" t="s">
        <v>362</v>
      </c>
      <c r="J29" s="21" t="s">
        <v>360</v>
      </c>
      <c r="K29" s="20">
        <v>100</v>
      </c>
      <c r="L29" s="9" t="s">
        <v>363</v>
      </c>
      <c r="M29" s="20" t="s">
        <v>364</v>
      </c>
      <c r="N29" s="21" t="s">
        <v>364</v>
      </c>
      <c r="O29" s="20">
        <v>1240</v>
      </c>
      <c r="P29">
        <v>100</v>
      </c>
    </row>
    <row r="30" spans="1:16">
      <c r="A30" s="11" t="s">
        <v>340</v>
      </c>
      <c r="B30" s="19" t="s">
        <v>341</v>
      </c>
      <c r="C30" s="11">
        <v>12</v>
      </c>
      <c r="D30" s="9" t="s">
        <v>342</v>
      </c>
      <c r="E30" s="20" t="s">
        <v>365</v>
      </c>
      <c r="F30" s="21" t="s">
        <v>366</v>
      </c>
      <c r="G30" s="11">
        <v>50</v>
      </c>
      <c r="H30" s="12" t="s">
        <v>367</v>
      </c>
      <c r="I30" s="20" t="s">
        <v>365</v>
      </c>
      <c r="J30" s="21" t="s">
        <v>366</v>
      </c>
      <c r="K30" s="20">
        <v>100</v>
      </c>
      <c r="L30" s="9" t="s">
        <v>368</v>
      </c>
      <c r="M30" s="20" t="s">
        <v>365</v>
      </c>
      <c r="N30" s="21" t="s">
        <v>365</v>
      </c>
      <c r="O30" s="20">
        <v>1250</v>
      </c>
      <c r="P30">
        <v>100</v>
      </c>
    </row>
    <row r="31" spans="1:16">
      <c r="A31" s="11" t="s">
        <v>369</v>
      </c>
      <c r="B31" s="19" t="s">
        <v>370</v>
      </c>
      <c r="C31" s="11">
        <v>13</v>
      </c>
      <c r="D31" s="9" t="s">
        <v>371</v>
      </c>
      <c r="E31" s="20" t="s">
        <v>372</v>
      </c>
      <c r="F31" s="21" t="s">
        <v>373</v>
      </c>
      <c r="G31" s="11">
        <v>10</v>
      </c>
      <c r="H31" s="12" t="s">
        <v>374</v>
      </c>
      <c r="I31" s="20" t="s">
        <v>375</v>
      </c>
      <c r="J31" s="22" t="s">
        <v>376</v>
      </c>
      <c r="K31" s="20">
        <v>100</v>
      </c>
      <c r="L31" s="9" t="s">
        <v>377</v>
      </c>
      <c r="M31" s="20" t="s">
        <v>375</v>
      </c>
      <c r="N31" s="22" t="s">
        <v>375</v>
      </c>
      <c r="O31" s="20">
        <v>1310</v>
      </c>
      <c r="P31">
        <v>100</v>
      </c>
    </row>
    <row r="32" spans="1:16">
      <c r="A32" s="11" t="s">
        <v>369</v>
      </c>
      <c r="B32" s="19" t="s">
        <v>370</v>
      </c>
      <c r="C32" s="11">
        <v>13</v>
      </c>
      <c r="D32" s="17" t="s">
        <v>378</v>
      </c>
      <c r="E32" s="20" t="s">
        <v>372</v>
      </c>
      <c r="F32" s="21" t="s">
        <v>373</v>
      </c>
      <c r="G32" s="11">
        <v>10</v>
      </c>
      <c r="H32" s="12" t="s">
        <v>374</v>
      </c>
      <c r="I32" s="20" t="s">
        <v>379</v>
      </c>
      <c r="J32" s="22" t="s">
        <v>380</v>
      </c>
      <c r="K32" s="20">
        <v>101</v>
      </c>
      <c r="L32" s="9" t="s">
        <v>381</v>
      </c>
      <c r="M32" s="20" t="s">
        <v>379</v>
      </c>
      <c r="N32" s="22" t="s">
        <v>379</v>
      </c>
      <c r="O32" s="20">
        <v>1310</v>
      </c>
      <c r="P32">
        <v>101</v>
      </c>
    </row>
    <row r="33" spans="1:16">
      <c r="A33" s="11" t="s">
        <v>369</v>
      </c>
      <c r="B33" s="19" t="s">
        <v>370</v>
      </c>
      <c r="C33" s="11">
        <v>13</v>
      </c>
      <c r="D33" s="17" t="s">
        <v>378</v>
      </c>
      <c r="E33" s="20" t="s">
        <v>372</v>
      </c>
      <c r="F33" s="21" t="s">
        <v>373</v>
      </c>
      <c r="G33" s="11">
        <v>10</v>
      </c>
      <c r="H33" s="12" t="s">
        <v>374</v>
      </c>
      <c r="I33" s="20" t="s">
        <v>382</v>
      </c>
      <c r="J33" s="22" t="s">
        <v>383</v>
      </c>
      <c r="K33" s="20">
        <v>102</v>
      </c>
      <c r="L33" s="9" t="s">
        <v>384</v>
      </c>
      <c r="M33" s="20" t="s">
        <v>385</v>
      </c>
      <c r="N33" s="22" t="s">
        <v>385</v>
      </c>
      <c r="O33" s="20">
        <v>1310</v>
      </c>
      <c r="P33">
        <v>102</v>
      </c>
    </row>
    <row r="34" spans="1:16">
      <c r="A34" s="11" t="s">
        <v>369</v>
      </c>
      <c r="B34" s="19" t="s">
        <v>370</v>
      </c>
      <c r="C34" s="11">
        <v>13</v>
      </c>
      <c r="D34" s="17" t="s">
        <v>378</v>
      </c>
      <c r="E34" s="20" t="s">
        <v>372</v>
      </c>
      <c r="F34" s="21" t="s">
        <v>373</v>
      </c>
      <c r="G34" s="11">
        <v>10</v>
      </c>
      <c r="H34" s="12" t="s">
        <v>374</v>
      </c>
      <c r="I34" s="20" t="s">
        <v>386</v>
      </c>
      <c r="J34" s="22" t="s">
        <v>387</v>
      </c>
      <c r="K34" s="20">
        <v>103</v>
      </c>
      <c r="L34" s="9" t="s">
        <v>388</v>
      </c>
      <c r="M34" s="20" t="s">
        <v>386</v>
      </c>
      <c r="N34" s="22" t="s">
        <v>386</v>
      </c>
      <c r="O34" s="20">
        <v>1310</v>
      </c>
      <c r="P34">
        <v>103</v>
      </c>
    </row>
    <row r="35" spans="1:16">
      <c r="A35" s="11" t="s">
        <v>369</v>
      </c>
      <c r="B35" s="19" t="s">
        <v>370</v>
      </c>
      <c r="C35" s="11">
        <v>13</v>
      </c>
      <c r="D35" s="17" t="s">
        <v>378</v>
      </c>
      <c r="E35" s="20" t="s">
        <v>372</v>
      </c>
      <c r="F35" s="21" t="s">
        <v>373</v>
      </c>
      <c r="G35" s="11">
        <v>10</v>
      </c>
      <c r="H35" s="12" t="s">
        <v>374</v>
      </c>
      <c r="I35" s="20" t="s">
        <v>389</v>
      </c>
      <c r="J35" s="22" t="s">
        <v>390</v>
      </c>
      <c r="K35" s="20">
        <v>104</v>
      </c>
      <c r="L35" s="9" t="s">
        <v>391</v>
      </c>
      <c r="M35" s="20" t="s">
        <v>389</v>
      </c>
      <c r="N35" s="22" t="s">
        <v>389</v>
      </c>
      <c r="O35" s="20">
        <v>1310</v>
      </c>
      <c r="P35">
        <v>104</v>
      </c>
    </row>
    <row r="36" spans="1:16">
      <c r="A36" s="11" t="s">
        <v>369</v>
      </c>
      <c r="B36" s="19" t="s">
        <v>370</v>
      </c>
      <c r="C36" s="11">
        <v>13</v>
      </c>
      <c r="D36" s="17" t="s">
        <v>378</v>
      </c>
      <c r="E36" s="20" t="s">
        <v>392</v>
      </c>
      <c r="F36" s="21" t="s">
        <v>393</v>
      </c>
      <c r="G36" s="11">
        <v>20</v>
      </c>
      <c r="H36" s="12" t="s">
        <v>394</v>
      </c>
      <c r="I36" s="20" t="s">
        <v>395</v>
      </c>
      <c r="J36" s="22" t="s">
        <v>396</v>
      </c>
      <c r="K36" s="20">
        <v>100</v>
      </c>
      <c r="L36" s="9" t="s">
        <v>397</v>
      </c>
      <c r="M36" s="20" t="s">
        <v>395</v>
      </c>
      <c r="N36" s="22" t="s">
        <v>395</v>
      </c>
      <c r="O36" s="20">
        <v>1320</v>
      </c>
      <c r="P36">
        <v>100</v>
      </c>
    </row>
    <row r="37" spans="1:16">
      <c r="A37" s="11" t="s">
        <v>369</v>
      </c>
      <c r="B37" s="19" t="s">
        <v>370</v>
      </c>
      <c r="C37" s="11">
        <v>13</v>
      </c>
      <c r="D37" s="17" t="s">
        <v>378</v>
      </c>
      <c r="E37" s="20" t="s">
        <v>392</v>
      </c>
      <c r="F37" s="21" t="s">
        <v>393</v>
      </c>
      <c r="G37" s="11">
        <v>20</v>
      </c>
      <c r="H37" s="12" t="s">
        <v>394</v>
      </c>
      <c r="I37" s="20" t="s">
        <v>398</v>
      </c>
      <c r="J37" s="22" t="s">
        <v>399</v>
      </c>
      <c r="K37" s="20">
        <v>101</v>
      </c>
      <c r="L37" s="9" t="s">
        <v>400</v>
      </c>
      <c r="M37" s="20" t="s">
        <v>401</v>
      </c>
      <c r="N37" s="22" t="s">
        <v>401</v>
      </c>
      <c r="O37" s="20">
        <v>1320</v>
      </c>
      <c r="P37">
        <v>101</v>
      </c>
    </row>
    <row r="38" spans="1:16">
      <c r="A38" s="11" t="s">
        <v>402</v>
      </c>
      <c r="B38" s="19" t="s">
        <v>403</v>
      </c>
      <c r="C38" s="11">
        <v>14</v>
      </c>
      <c r="D38" s="17" t="s">
        <v>404</v>
      </c>
      <c r="E38" s="20" t="s">
        <v>405</v>
      </c>
      <c r="F38" s="21" t="s">
        <v>406</v>
      </c>
      <c r="G38" s="11">
        <v>10</v>
      </c>
      <c r="H38" s="12" t="s">
        <v>407</v>
      </c>
      <c r="I38" s="20" t="s">
        <v>408</v>
      </c>
      <c r="J38" s="22" t="s">
        <v>409</v>
      </c>
      <c r="K38" s="20">
        <v>100</v>
      </c>
      <c r="L38" s="9" t="s">
        <v>410</v>
      </c>
      <c r="M38" s="20" t="s">
        <v>411</v>
      </c>
      <c r="N38" s="22" t="s">
        <v>411</v>
      </c>
      <c r="O38" s="20">
        <v>1410</v>
      </c>
      <c r="P38">
        <v>100</v>
      </c>
    </row>
    <row r="39" spans="1:16">
      <c r="A39" s="11" t="s">
        <v>402</v>
      </c>
      <c r="B39" s="19" t="s">
        <v>403</v>
      </c>
      <c r="C39" s="11">
        <v>14</v>
      </c>
      <c r="D39" s="17" t="s">
        <v>404</v>
      </c>
      <c r="E39" s="20" t="s">
        <v>405</v>
      </c>
      <c r="F39" s="21" t="s">
        <v>406</v>
      </c>
      <c r="G39" s="11">
        <v>10</v>
      </c>
      <c r="H39" s="12" t="s">
        <v>407</v>
      </c>
      <c r="I39" s="20" t="s">
        <v>412</v>
      </c>
      <c r="J39" s="22" t="s">
        <v>413</v>
      </c>
      <c r="K39" s="20">
        <v>101</v>
      </c>
      <c r="L39" s="9" t="s">
        <v>414</v>
      </c>
      <c r="M39" s="20" t="s">
        <v>415</v>
      </c>
      <c r="N39" s="22" t="s">
        <v>415</v>
      </c>
      <c r="O39" s="20">
        <v>1410</v>
      </c>
      <c r="P39">
        <v>101</v>
      </c>
    </row>
    <row r="40" spans="1:16">
      <c r="A40" s="11" t="s">
        <v>402</v>
      </c>
      <c r="B40" s="19" t="s">
        <v>403</v>
      </c>
      <c r="C40" s="11">
        <v>14</v>
      </c>
      <c r="D40" s="17" t="s">
        <v>404</v>
      </c>
      <c r="E40" s="20" t="s">
        <v>416</v>
      </c>
      <c r="F40" s="21" t="s">
        <v>417</v>
      </c>
      <c r="G40" s="11">
        <v>20</v>
      </c>
      <c r="H40" s="12" t="s">
        <v>418</v>
      </c>
      <c r="I40" s="20" t="s">
        <v>419</v>
      </c>
      <c r="J40" s="22" t="s">
        <v>420</v>
      </c>
      <c r="K40" s="20">
        <v>100</v>
      </c>
      <c r="L40" s="9" t="s">
        <v>421</v>
      </c>
      <c r="M40" s="20" t="s">
        <v>422</v>
      </c>
      <c r="N40" s="22" t="s">
        <v>422</v>
      </c>
      <c r="O40" s="20">
        <v>1420</v>
      </c>
      <c r="P40">
        <v>100</v>
      </c>
    </row>
    <row r="41" spans="1:16">
      <c r="A41" s="11" t="s">
        <v>402</v>
      </c>
      <c r="B41" s="19" t="s">
        <v>403</v>
      </c>
      <c r="C41" s="11">
        <v>14</v>
      </c>
      <c r="D41" s="17" t="s">
        <v>404</v>
      </c>
      <c r="E41" s="20" t="s">
        <v>416</v>
      </c>
      <c r="F41" s="21" t="s">
        <v>417</v>
      </c>
      <c r="G41" s="11">
        <v>20</v>
      </c>
      <c r="H41" s="12" t="s">
        <v>418</v>
      </c>
      <c r="I41" s="20" t="s">
        <v>423</v>
      </c>
      <c r="J41" s="22" t="s">
        <v>424</v>
      </c>
      <c r="K41" s="20">
        <v>101</v>
      </c>
      <c r="L41" s="9" t="s">
        <v>425</v>
      </c>
      <c r="M41" s="20" t="s">
        <v>426</v>
      </c>
      <c r="N41" s="22" t="s">
        <v>426</v>
      </c>
      <c r="O41" s="20">
        <v>1420</v>
      </c>
      <c r="P41">
        <v>101</v>
      </c>
    </row>
    <row r="42" spans="1:16">
      <c r="A42" s="11" t="s">
        <v>402</v>
      </c>
      <c r="B42" s="19" t="s">
        <v>403</v>
      </c>
      <c r="C42" s="11">
        <v>14</v>
      </c>
      <c r="D42" s="17" t="s">
        <v>404</v>
      </c>
      <c r="E42" s="20" t="s">
        <v>427</v>
      </c>
      <c r="F42" s="21" t="s">
        <v>428</v>
      </c>
      <c r="G42" s="11">
        <v>30</v>
      </c>
      <c r="H42" s="12" t="s">
        <v>429</v>
      </c>
      <c r="I42" s="20" t="s">
        <v>430</v>
      </c>
      <c r="J42" s="21" t="s">
        <v>428</v>
      </c>
      <c r="K42" s="20">
        <v>100</v>
      </c>
      <c r="L42" s="9" t="s">
        <v>431</v>
      </c>
      <c r="M42" s="20" t="s">
        <v>432</v>
      </c>
      <c r="N42" s="21" t="s">
        <v>432</v>
      </c>
      <c r="O42" s="20">
        <v>1430</v>
      </c>
      <c r="P42">
        <v>100</v>
      </c>
    </row>
    <row r="43" spans="1:16">
      <c r="A43" s="11" t="s">
        <v>433</v>
      </c>
      <c r="B43" s="19" t="s">
        <v>434</v>
      </c>
      <c r="C43" s="11">
        <v>15</v>
      </c>
      <c r="D43" s="17" t="s">
        <v>435</v>
      </c>
      <c r="E43" s="20" t="s">
        <v>433</v>
      </c>
      <c r="F43" s="21" t="s">
        <v>434</v>
      </c>
      <c r="G43" s="11">
        <v>10</v>
      </c>
      <c r="H43" s="12" t="s">
        <v>436</v>
      </c>
      <c r="I43" s="20" t="s">
        <v>433</v>
      </c>
      <c r="J43" s="22" t="s">
        <v>434</v>
      </c>
      <c r="K43" s="20">
        <v>100</v>
      </c>
      <c r="L43" s="9" t="s">
        <v>437</v>
      </c>
      <c r="M43" s="20" t="s">
        <v>438</v>
      </c>
      <c r="N43" s="22" t="s">
        <v>438</v>
      </c>
      <c r="O43" s="20">
        <v>1510</v>
      </c>
      <c r="P43">
        <v>100</v>
      </c>
    </row>
    <row r="44" spans="1:16">
      <c r="A44" s="11" t="s">
        <v>439</v>
      </c>
      <c r="B44" s="19" t="s">
        <v>440</v>
      </c>
      <c r="C44" s="11">
        <v>16</v>
      </c>
      <c r="D44" s="17" t="s">
        <v>441</v>
      </c>
      <c r="E44" s="20" t="s">
        <v>442</v>
      </c>
      <c r="F44" s="21" t="s">
        <v>443</v>
      </c>
      <c r="G44" s="11">
        <v>10</v>
      </c>
      <c r="H44" s="12" t="s">
        <v>444</v>
      </c>
      <c r="I44" s="20" t="s">
        <v>442</v>
      </c>
      <c r="J44" s="22" t="s">
        <v>443</v>
      </c>
      <c r="K44" s="20">
        <v>100</v>
      </c>
      <c r="L44" s="9" t="s">
        <v>445</v>
      </c>
      <c r="M44" s="20" t="s">
        <v>442</v>
      </c>
      <c r="N44" s="22" t="s">
        <v>442</v>
      </c>
      <c r="O44" s="20">
        <v>1610</v>
      </c>
      <c r="P44">
        <v>100</v>
      </c>
    </row>
    <row r="45" spans="1:16">
      <c r="A45" s="11" t="s">
        <v>439</v>
      </c>
      <c r="B45" s="19" t="s">
        <v>440</v>
      </c>
      <c r="C45" s="11">
        <v>16</v>
      </c>
      <c r="D45" s="17" t="s">
        <v>441</v>
      </c>
      <c r="E45" s="20" t="s">
        <v>446</v>
      </c>
      <c r="F45" s="21" t="s">
        <v>447</v>
      </c>
      <c r="G45" s="11">
        <v>20</v>
      </c>
      <c r="H45" s="12" t="s">
        <v>448</v>
      </c>
      <c r="I45" s="20" t="s">
        <v>446</v>
      </c>
      <c r="J45" s="21" t="s">
        <v>447</v>
      </c>
      <c r="K45" s="20">
        <v>100</v>
      </c>
      <c r="L45" s="9" t="s">
        <v>449</v>
      </c>
      <c r="M45" s="20" t="s">
        <v>446</v>
      </c>
      <c r="N45" s="21" t="s">
        <v>446</v>
      </c>
      <c r="O45" s="20">
        <v>1620</v>
      </c>
      <c r="P45">
        <v>100</v>
      </c>
    </row>
    <row r="46" spans="1:16">
      <c r="A46" s="11" t="s">
        <v>439</v>
      </c>
      <c r="B46" s="19" t="s">
        <v>440</v>
      </c>
      <c r="C46" s="11">
        <v>16</v>
      </c>
      <c r="D46" s="17" t="s">
        <v>441</v>
      </c>
      <c r="E46" s="20" t="s">
        <v>450</v>
      </c>
      <c r="F46" s="21" t="s">
        <v>451</v>
      </c>
      <c r="G46" s="11">
        <v>30</v>
      </c>
      <c r="H46" s="12" t="s">
        <v>452</v>
      </c>
      <c r="I46" s="20" t="s">
        <v>450</v>
      </c>
      <c r="J46" s="21" t="s">
        <v>451</v>
      </c>
      <c r="K46" s="20">
        <v>100</v>
      </c>
      <c r="L46" s="9" t="s">
        <v>453</v>
      </c>
      <c r="M46" s="20" t="s">
        <v>454</v>
      </c>
      <c r="N46" s="21" t="s">
        <v>454</v>
      </c>
      <c r="O46" s="20">
        <v>1630</v>
      </c>
      <c r="P46">
        <v>100</v>
      </c>
    </row>
    <row r="47" spans="1:16">
      <c r="A47" s="11" t="s">
        <v>439</v>
      </c>
      <c r="B47" s="19" t="s">
        <v>440</v>
      </c>
      <c r="C47" s="11">
        <v>16</v>
      </c>
      <c r="D47" s="17" t="s">
        <v>441</v>
      </c>
      <c r="E47" s="20" t="s">
        <v>455</v>
      </c>
      <c r="F47" s="21" t="s">
        <v>456</v>
      </c>
      <c r="G47" s="11">
        <v>40</v>
      </c>
      <c r="H47" s="12" t="s">
        <v>457</v>
      </c>
      <c r="I47" s="20" t="s">
        <v>458</v>
      </c>
      <c r="J47" s="22" t="s">
        <v>459</v>
      </c>
      <c r="K47" s="20">
        <v>100</v>
      </c>
      <c r="L47" s="9" t="s">
        <v>460</v>
      </c>
      <c r="M47" s="20" t="s">
        <v>461</v>
      </c>
      <c r="N47" s="22" t="s">
        <v>461</v>
      </c>
      <c r="O47" s="20">
        <v>1640</v>
      </c>
      <c r="P47">
        <v>100</v>
      </c>
    </row>
    <row r="48" spans="1:16">
      <c r="A48" s="11" t="s">
        <v>439</v>
      </c>
      <c r="B48" s="19" t="s">
        <v>440</v>
      </c>
      <c r="C48" s="11">
        <v>16</v>
      </c>
      <c r="D48" s="17" t="s">
        <v>441</v>
      </c>
      <c r="E48" s="20" t="s">
        <v>455</v>
      </c>
      <c r="F48" s="21" t="s">
        <v>456</v>
      </c>
      <c r="G48" s="11">
        <v>40</v>
      </c>
      <c r="H48" s="12" t="s">
        <v>457</v>
      </c>
      <c r="I48" s="20" t="s">
        <v>462</v>
      </c>
      <c r="J48" s="22" t="s">
        <v>463</v>
      </c>
      <c r="K48" s="20">
        <v>100</v>
      </c>
      <c r="L48" s="9" t="s">
        <v>464</v>
      </c>
      <c r="M48" s="20" t="s">
        <v>465</v>
      </c>
      <c r="N48" s="22" t="s">
        <v>465</v>
      </c>
      <c r="O48" s="20">
        <v>1640</v>
      </c>
      <c r="P48">
        <v>100</v>
      </c>
    </row>
    <row r="49" spans="1:16">
      <c r="A49" s="11" t="s">
        <v>439</v>
      </c>
      <c r="B49" s="19" t="s">
        <v>440</v>
      </c>
      <c r="C49" s="11">
        <v>16</v>
      </c>
      <c r="D49" s="17" t="s">
        <v>441</v>
      </c>
      <c r="E49" s="20" t="s">
        <v>466</v>
      </c>
      <c r="F49" s="21" t="s">
        <v>467</v>
      </c>
      <c r="G49" s="11">
        <v>50</v>
      </c>
      <c r="H49" s="12" t="s">
        <v>468</v>
      </c>
      <c r="I49" s="20" t="s">
        <v>469</v>
      </c>
      <c r="J49" s="22" t="s">
        <v>470</v>
      </c>
      <c r="K49" s="20">
        <v>100</v>
      </c>
      <c r="L49" s="9" t="s">
        <v>471</v>
      </c>
      <c r="M49" s="20" t="s">
        <v>472</v>
      </c>
      <c r="N49" s="22" t="s">
        <v>472</v>
      </c>
      <c r="O49" s="20">
        <v>1650</v>
      </c>
      <c r="P49">
        <v>100</v>
      </c>
    </row>
    <row r="50" spans="1:16">
      <c r="A50" s="11" t="s">
        <v>439</v>
      </c>
      <c r="B50" s="19" t="s">
        <v>440</v>
      </c>
      <c r="C50" s="11">
        <v>16</v>
      </c>
      <c r="D50" s="17" t="s">
        <v>441</v>
      </c>
      <c r="E50" s="20" t="s">
        <v>466</v>
      </c>
      <c r="F50" s="21" t="s">
        <v>467</v>
      </c>
      <c r="G50" s="11">
        <v>50</v>
      </c>
      <c r="H50" s="12" t="s">
        <v>468</v>
      </c>
      <c r="I50" s="20" t="s">
        <v>473</v>
      </c>
      <c r="J50" s="22" t="s">
        <v>474</v>
      </c>
      <c r="K50" s="20">
        <v>101</v>
      </c>
      <c r="L50" s="9" t="s">
        <v>475</v>
      </c>
      <c r="M50" s="20" t="s">
        <v>476</v>
      </c>
      <c r="N50" s="22" t="s">
        <v>476</v>
      </c>
      <c r="O50" s="20">
        <v>1650</v>
      </c>
      <c r="P50">
        <v>101</v>
      </c>
    </row>
    <row r="51" spans="1:16">
      <c r="A51" s="11" t="s">
        <v>439</v>
      </c>
      <c r="B51" s="19" t="s">
        <v>440</v>
      </c>
      <c r="C51" s="11">
        <v>16</v>
      </c>
      <c r="D51" s="17" t="s">
        <v>441</v>
      </c>
      <c r="E51" s="20" t="s">
        <v>466</v>
      </c>
      <c r="F51" s="21" t="s">
        <v>467</v>
      </c>
      <c r="G51" s="11">
        <v>50</v>
      </c>
      <c r="H51" s="12" t="s">
        <v>468</v>
      </c>
      <c r="I51" s="20" t="s">
        <v>477</v>
      </c>
      <c r="J51" s="22" t="s">
        <v>478</v>
      </c>
      <c r="K51" s="20">
        <v>102</v>
      </c>
      <c r="L51" s="9" t="s">
        <v>479</v>
      </c>
      <c r="M51" s="20" t="s">
        <v>480</v>
      </c>
      <c r="N51" s="22" t="s">
        <v>480</v>
      </c>
      <c r="O51" s="20">
        <v>1650</v>
      </c>
      <c r="P51">
        <v>102</v>
      </c>
    </row>
    <row r="52" spans="1:16">
      <c r="A52" s="11" t="s">
        <v>439</v>
      </c>
      <c r="B52" s="19" t="s">
        <v>440</v>
      </c>
      <c r="C52" s="11">
        <v>16</v>
      </c>
      <c r="D52" s="17" t="s">
        <v>441</v>
      </c>
      <c r="E52" s="20" t="s">
        <v>466</v>
      </c>
      <c r="F52" s="21" t="s">
        <v>467</v>
      </c>
      <c r="G52" s="11">
        <v>50</v>
      </c>
      <c r="H52" s="12" t="s">
        <v>468</v>
      </c>
      <c r="I52" s="20" t="s">
        <v>481</v>
      </c>
      <c r="J52" s="22" t="s">
        <v>482</v>
      </c>
      <c r="K52" s="20">
        <v>103</v>
      </c>
      <c r="L52" s="9" t="s">
        <v>483</v>
      </c>
      <c r="M52" s="20" t="s">
        <v>484</v>
      </c>
      <c r="N52" s="22" t="s">
        <v>484</v>
      </c>
      <c r="O52" s="20">
        <v>1650</v>
      </c>
      <c r="P52">
        <v>103</v>
      </c>
    </row>
    <row r="53" spans="1:16">
      <c r="A53" s="11" t="s">
        <v>439</v>
      </c>
      <c r="B53" s="19" t="s">
        <v>440</v>
      </c>
      <c r="C53" s="11">
        <v>16</v>
      </c>
      <c r="D53" s="17" t="s">
        <v>441</v>
      </c>
      <c r="E53" s="20" t="s">
        <v>466</v>
      </c>
      <c r="F53" s="21" t="s">
        <v>467</v>
      </c>
      <c r="G53" s="11">
        <v>50</v>
      </c>
      <c r="H53" s="12" t="s">
        <v>468</v>
      </c>
      <c r="I53" s="20" t="s">
        <v>485</v>
      </c>
      <c r="J53" s="22" t="s">
        <v>486</v>
      </c>
      <c r="K53" s="20">
        <v>104</v>
      </c>
      <c r="L53" s="9" t="s">
        <v>487</v>
      </c>
      <c r="M53" s="20" t="s">
        <v>485</v>
      </c>
      <c r="N53" s="22" t="s">
        <v>485</v>
      </c>
      <c r="O53" s="20">
        <v>1650</v>
      </c>
      <c r="P53">
        <v>104</v>
      </c>
    </row>
    <row r="54" spans="1:16">
      <c r="A54" s="11" t="s">
        <v>439</v>
      </c>
      <c r="B54" s="19" t="s">
        <v>440</v>
      </c>
      <c r="C54" s="11">
        <v>16</v>
      </c>
      <c r="D54" s="17" t="s">
        <v>441</v>
      </c>
      <c r="E54" s="20" t="s">
        <v>488</v>
      </c>
      <c r="F54" s="21" t="s">
        <v>489</v>
      </c>
      <c r="G54" s="11">
        <v>60</v>
      </c>
      <c r="H54" s="12" t="s">
        <v>490</v>
      </c>
      <c r="I54" s="20" t="s">
        <v>488</v>
      </c>
      <c r="J54" s="22" t="s">
        <v>491</v>
      </c>
      <c r="K54" s="20">
        <v>100</v>
      </c>
      <c r="L54" s="9" t="s">
        <v>492</v>
      </c>
      <c r="M54" s="20" t="s">
        <v>488</v>
      </c>
      <c r="N54" s="22" t="s">
        <v>488</v>
      </c>
      <c r="O54" s="20">
        <v>1660</v>
      </c>
      <c r="P54">
        <v>100</v>
      </c>
    </row>
    <row r="55" spans="1:16">
      <c r="A55" s="11" t="s">
        <v>493</v>
      </c>
      <c r="B55" s="19" t="s">
        <v>494</v>
      </c>
      <c r="C55" s="11">
        <v>17</v>
      </c>
      <c r="D55" s="17" t="s">
        <v>495</v>
      </c>
      <c r="E55" s="20" t="s">
        <v>496</v>
      </c>
      <c r="F55" s="21" t="s">
        <v>494</v>
      </c>
      <c r="G55" s="11">
        <v>10</v>
      </c>
      <c r="H55" s="12" t="s">
        <v>497</v>
      </c>
      <c r="I55" s="20" t="s">
        <v>498</v>
      </c>
      <c r="J55" s="22" t="s">
        <v>499</v>
      </c>
      <c r="K55" s="20">
        <v>100</v>
      </c>
      <c r="L55" s="9" t="s">
        <v>500</v>
      </c>
      <c r="M55" s="20" t="s">
        <v>501</v>
      </c>
      <c r="N55" s="22" t="s">
        <v>501</v>
      </c>
      <c r="O55" s="20">
        <v>1710</v>
      </c>
      <c r="P55">
        <v>100</v>
      </c>
    </row>
    <row r="56" spans="1:16">
      <c r="A56" s="11" t="s">
        <v>493</v>
      </c>
      <c r="B56" s="19" t="s">
        <v>494</v>
      </c>
      <c r="C56" s="11">
        <v>17</v>
      </c>
      <c r="D56" s="17" t="s">
        <v>495</v>
      </c>
      <c r="E56" s="20" t="s">
        <v>496</v>
      </c>
      <c r="F56" s="21" t="s">
        <v>494</v>
      </c>
      <c r="G56" s="11">
        <v>10</v>
      </c>
      <c r="H56" s="12" t="s">
        <v>497</v>
      </c>
      <c r="I56" s="20" t="s">
        <v>502</v>
      </c>
      <c r="J56" s="22" t="s">
        <v>503</v>
      </c>
      <c r="K56" s="20">
        <v>101</v>
      </c>
      <c r="L56" s="9" t="s">
        <v>504</v>
      </c>
      <c r="M56" s="20" t="s">
        <v>505</v>
      </c>
      <c r="N56" s="22" t="s">
        <v>505</v>
      </c>
      <c r="O56" s="20">
        <v>1710</v>
      </c>
      <c r="P56">
        <v>101</v>
      </c>
    </row>
    <row r="57" spans="1:16">
      <c r="A57" s="11" t="s">
        <v>493</v>
      </c>
      <c r="B57" s="19" t="s">
        <v>494</v>
      </c>
      <c r="C57" s="11">
        <v>17</v>
      </c>
      <c r="D57" s="17" t="s">
        <v>495</v>
      </c>
      <c r="E57" s="20" t="s">
        <v>496</v>
      </c>
      <c r="F57" s="21" t="s">
        <v>494</v>
      </c>
      <c r="G57" s="11">
        <v>10</v>
      </c>
      <c r="H57" s="12" t="s">
        <v>497</v>
      </c>
      <c r="I57" s="20" t="s">
        <v>506</v>
      </c>
      <c r="J57" s="22" t="s">
        <v>494</v>
      </c>
      <c r="K57" s="20">
        <v>102</v>
      </c>
      <c r="L57" s="9" t="s">
        <v>507</v>
      </c>
      <c r="M57" s="20" t="s">
        <v>508</v>
      </c>
      <c r="N57" s="22" t="s">
        <v>508</v>
      </c>
      <c r="O57" s="20">
        <v>1710</v>
      </c>
      <c r="P57">
        <v>102</v>
      </c>
    </row>
    <row r="58" spans="1:16">
      <c r="A58" s="11" t="s">
        <v>493</v>
      </c>
      <c r="B58" s="19" t="s">
        <v>494</v>
      </c>
      <c r="C58" s="11">
        <v>17</v>
      </c>
      <c r="D58" s="17" t="s">
        <v>495</v>
      </c>
      <c r="E58" s="20" t="s">
        <v>509</v>
      </c>
      <c r="F58" s="21" t="s">
        <v>510</v>
      </c>
      <c r="G58" s="11">
        <v>20</v>
      </c>
      <c r="H58" s="12" t="s">
        <v>511</v>
      </c>
      <c r="I58" s="20" t="s">
        <v>512</v>
      </c>
      <c r="J58" s="21" t="s">
        <v>510</v>
      </c>
      <c r="K58" s="20">
        <v>100</v>
      </c>
      <c r="L58" s="9" t="s">
        <v>513</v>
      </c>
      <c r="M58" s="20" t="s">
        <v>514</v>
      </c>
      <c r="N58" s="21" t="s">
        <v>514</v>
      </c>
      <c r="O58" s="20">
        <v>1720</v>
      </c>
      <c r="P58">
        <v>100</v>
      </c>
    </row>
    <row r="59" spans="1:16">
      <c r="A59" s="11" t="s">
        <v>493</v>
      </c>
      <c r="B59" s="19" t="s">
        <v>494</v>
      </c>
      <c r="C59" s="11">
        <v>17</v>
      </c>
      <c r="D59" s="17" t="s">
        <v>495</v>
      </c>
      <c r="E59" s="20" t="s">
        <v>515</v>
      </c>
      <c r="F59" s="21" t="s">
        <v>516</v>
      </c>
      <c r="G59" s="11">
        <v>30</v>
      </c>
      <c r="H59" s="12" t="s">
        <v>517</v>
      </c>
      <c r="I59" s="20" t="s">
        <v>518</v>
      </c>
      <c r="J59" s="22" t="s">
        <v>519</v>
      </c>
      <c r="K59" s="20">
        <v>100</v>
      </c>
      <c r="L59" s="9" t="s">
        <v>520</v>
      </c>
      <c r="M59" s="20" t="s">
        <v>521</v>
      </c>
      <c r="N59" s="22" t="s">
        <v>521</v>
      </c>
      <c r="O59" s="20">
        <v>1730</v>
      </c>
      <c r="P59">
        <v>100</v>
      </c>
    </row>
    <row r="60" spans="1:16">
      <c r="A60" s="11" t="s">
        <v>493</v>
      </c>
      <c r="B60" s="19" t="s">
        <v>494</v>
      </c>
      <c r="C60" s="11">
        <v>17</v>
      </c>
      <c r="D60" s="17" t="s">
        <v>495</v>
      </c>
      <c r="E60" s="20" t="s">
        <v>515</v>
      </c>
      <c r="F60" s="21" t="s">
        <v>516</v>
      </c>
      <c r="G60" s="11">
        <v>30</v>
      </c>
      <c r="H60" s="12" t="s">
        <v>517</v>
      </c>
      <c r="I60" s="20" t="s">
        <v>522</v>
      </c>
      <c r="J60" s="22" t="s">
        <v>523</v>
      </c>
      <c r="K60" s="20">
        <v>101</v>
      </c>
      <c r="L60" s="9" t="s">
        <v>524</v>
      </c>
      <c r="M60" s="20" t="s">
        <v>525</v>
      </c>
      <c r="N60" s="22" t="s">
        <v>525</v>
      </c>
      <c r="O60" s="20">
        <v>1730</v>
      </c>
      <c r="P60">
        <v>101</v>
      </c>
    </row>
    <row r="61" spans="1:16">
      <c r="A61" s="11" t="s">
        <v>493</v>
      </c>
      <c r="B61" s="19" t="s">
        <v>494</v>
      </c>
      <c r="C61" s="11">
        <v>17</v>
      </c>
      <c r="D61" s="17" t="s">
        <v>495</v>
      </c>
      <c r="E61" s="20" t="s">
        <v>515</v>
      </c>
      <c r="F61" s="21" t="s">
        <v>516</v>
      </c>
      <c r="G61" s="11">
        <v>30</v>
      </c>
      <c r="H61" s="12" t="s">
        <v>517</v>
      </c>
      <c r="I61" s="20" t="s">
        <v>526</v>
      </c>
      <c r="J61" s="22" t="s">
        <v>527</v>
      </c>
      <c r="K61" s="20">
        <v>102</v>
      </c>
      <c r="L61" s="9" t="s">
        <v>528</v>
      </c>
      <c r="M61" s="20" t="s">
        <v>529</v>
      </c>
      <c r="N61" s="22" t="s">
        <v>529</v>
      </c>
      <c r="O61" s="20">
        <v>1730</v>
      </c>
      <c r="P61">
        <v>102</v>
      </c>
    </row>
    <row r="62" spans="1:16">
      <c r="A62" s="11" t="s">
        <v>530</v>
      </c>
      <c r="B62" s="19" t="s">
        <v>531</v>
      </c>
      <c r="C62" s="11">
        <v>18</v>
      </c>
      <c r="D62" s="17" t="s">
        <v>532</v>
      </c>
      <c r="E62" s="20" t="s">
        <v>533</v>
      </c>
      <c r="F62" s="21" t="s">
        <v>534</v>
      </c>
      <c r="G62" s="11">
        <v>10</v>
      </c>
      <c r="H62" s="12" t="s">
        <v>535</v>
      </c>
      <c r="I62" s="20" t="s">
        <v>536</v>
      </c>
      <c r="J62" s="22" t="s">
        <v>537</v>
      </c>
      <c r="K62" s="20">
        <v>100</v>
      </c>
      <c r="L62" s="9" t="s">
        <v>538</v>
      </c>
      <c r="M62" s="20" t="s">
        <v>539</v>
      </c>
      <c r="N62" s="22" t="s">
        <v>539</v>
      </c>
      <c r="O62" s="20">
        <v>1810</v>
      </c>
      <c r="P62">
        <v>100</v>
      </c>
    </row>
    <row r="63" spans="1:16">
      <c r="A63" s="11" t="s">
        <v>530</v>
      </c>
      <c r="B63" s="19" t="s">
        <v>531</v>
      </c>
      <c r="C63" s="11">
        <v>18</v>
      </c>
      <c r="D63" s="17" t="s">
        <v>532</v>
      </c>
      <c r="E63" s="20" t="s">
        <v>533</v>
      </c>
      <c r="F63" s="21" t="s">
        <v>534</v>
      </c>
      <c r="G63" s="11">
        <v>10</v>
      </c>
      <c r="H63" s="12" t="s">
        <v>535</v>
      </c>
      <c r="I63" s="20" t="s">
        <v>540</v>
      </c>
      <c r="J63" s="22" t="s">
        <v>541</v>
      </c>
      <c r="K63" s="20">
        <v>101</v>
      </c>
      <c r="L63" s="9" t="s">
        <v>542</v>
      </c>
      <c r="M63" s="20" t="s">
        <v>543</v>
      </c>
      <c r="N63" s="22" t="s">
        <v>543</v>
      </c>
      <c r="O63" s="20">
        <v>1810</v>
      </c>
      <c r="P63">
        <v>101</v>
      </c>
    </row>
    <row r="64" spans="1:16">
      <c r="A64" s="11" t="s">
        <v>530</v>
      </c>
      <c r="B64" s="19" t="s">
        <v>531</v>
      </c>
      <c r="C64" s="11">
        <v>18</v>
      </c>
      <c r="D64" s="17" t="s">
        <v>532</v>
      </c>
      <c r="E64" s="20" t="s">
        <v>544</v>
      </c>
      <c r="F64" s="21" t="s">
        <v>534</v>
      </c>
      <c r="G64" s="11">
        <v>20</v>
      </c>
      <c r="H64" s="12" t="s">
        <v>545</v>
      </c>
      <c r="I64" s="20" t="s">
        <v>546</v>
      </c>
      <c r="J64" s="22" t="s">
        <v>547</v>
      </c>
      <c r="K64" s="20">
        <v>100</v>
      </c>
      <c r="L64" s="9" t="s">
        <v>548</v>
      </c>
      <c r="M64" s="20" t="s">
        <v>549</v>
      </c>
      <c r="N64" s="22" t="s">
        <v>549</v>
      </c>
      <c r="O64" s="20">
        <v>1820</v>
      </c>
      <c r="P64">
        <v>100</v>
      </c>
    </row>
    <row r="65" spans="1:16">
      <c r="A65" s="11" t="s">
        <v>530</v>
      </c>
      <c r="B65" s="19" t="s">
        <v>531</v>
      </c>
      <c r="C65" s="11">
        <v>18</v>
      </c>
      <c r="D65" s="17" t="s">
        <v>532</v>
      </c>
      <c r="E65" s="20" t="s">
        <v>544</v>
      </c>
      <c r="F65" s="21" t="s">
        <v>534</v>
      </c>
      <c r="G65" s="11">
        <v>20</v>
      </c>
      <c r="H65" s="12" t="s">
        <v>545</v>
      </c>
      <c r="I65" s="20" t="s">
        <v>550</v>
      </c>
      <c r="J65" s="22" t="s">
        <v>551</v>
      </c>
      <c r="K65" s="20">
        <v>101</v>
      </c>
      <c r="L65" s="9" t="s">
        <v>552</v>
      </c>
      <c r="M65" s="20" t="s">
        <v>553</v>
      </c>
      <c r="N65" s="22" t="s">
        <v>553</v>
      </c>
      <c r="O65" s="20">
        <v>1820</v>
      </c>
      <c r="P65">
        <v>101</v>
      </c>
    </row>
    <row r="66" spans="1:16">
      <c r="A66" s="11" t="s">
        <v>554</v>
      </c>
      <c r="B66" s="19" t="s">
        <v>555</v>
      </c>
      <c r="C66" s="11">
        <v>19</v>
      </c>
      <c r="D66" s="17" t="s">
        <v>556</v>
      </c>
      <c r="E66" s="20" t="s">
        <v>557</v>
      </c>
      <c r="F66" s="21" t="s">
        <v>558</v>
      </c>
      <c r="G66" s="11">
        <v>30</v>
      </c>
      <c r="H66" s="12" t="s">
        <v>559</v>
      </c>
      <c r="I66" s="20" t="s">
        <v>560</v>
      </c>
      <c r="J66" s="22" t="s">
        <v>561</v>
      </c>
      <c r="K66" s="20">
        <v>100</v>
      </c>
      <c r="L66" s="9" t="s">
        <v>562</v>
      </c>
      <c r="M66" s="20" t="s">
        <v>563</v>
      </c>
      <c r="N66" s="22" t="s">
        <v>563</v>
      </c>
      <c r="O66" s="20">
        <v>1930</v>
      </c>
      <c r="P66">
        <v>100</v>
      </c>
    </row>
    <row r="67" spans="1:16">
      <c r="A67" s="11" t="s">
        <v>554</v>
      </c>
      <c r="B67" s="19" t="s">
        <v>555</v>
      </c>
      <c r="C67" s="11">
        <v>19</v>
      </c>
      <c r="D67" s="17" t="s">
        <v>556</v>
      </c>
      <c r="E67" s="20" t="s">
        <v>557</v>
      </c>
      <c r="F67" s="21" t="s">
        <v>558</v>
      </c>
      <c r="G67" s="11">
        <v>30</v>
      </c>
      <c r="H67" s="12" t="s">
        <v>559</v>
      </c>
      <c r="I67" s="20" t="s">
        <v>564</v>
      </c>
      <c r="J67" s="22" t="s">
        <v>565</v>
      </c>
      <c r="K67" s="20">
        <v>101</v>
      </c>
      <c r="L67" s="9" t="s">
        <v>566</v>
      </c>
      <c r="M67" s="20" t="s">
        <v>567</v>
      </c>
      <c r="N67" s="22" t="s">
        <v>567</v>
      </c>
      <c r="O67" s="20">
        <v>1930</v>
      </c>
      <c r="P67">
        <v>101</v>
      </c>
    </row>
    <row r="68" spans="1:16">
      <c r="A68" s="11" t="s">
        <v>554</v>
      </c>
      <c r="B68" s="19" t="s">
        <v>555</v>
      </c>
      <c r="C68" s="11">
        <v>19</v>
      </c>
      <c r="D68" s="17" t="s">
        <v>556</v>
      </c>
      <c r="E68" s="20" t="s">
        <v>568</v>
      </c>
      <c r="F68" s="21" t="s">
        <v>569</v>
      </c>
      <c r="G68" s="11">
        <v>40</v>
      </c>
      <c r="H68" s="12" t="s">
        <v>570</v>
      </c>
      <c r="I68" s="20" t="s">
        <v>568</v>
      </c>
      <c r="J68" s="21" t="s">
        <v>569</v>
      </c>
      <c r="K68" s="20">
        <v>100</v>
      </c>
      <c r="L68" s="9" t="s">
        <v>571</v>
      </c>
      <c r="M68" s="20" t="s">
        <v>572</v>
      </c>
      <c r="N68" s="21" t="s">
        <v>572</v>
      </c>
      <c r="O68" s="20">
        <v>1940</v>
      </c>
      <c r="P68">
        <v>100</v>
      </c>
    </row>
    <row r="69" spans="1:16">
      <c r="A69" s="11" t="s">
        <v>573</v>
      </c>
      <c r="B69" s="19" t="s">
        <v>574</v>
      </c>
      <c r="C69" s="11">
        <v>20</v>
      </c>
      <c r="D69" s="17" t="s">
        <v>575</v>
      </c>
      <c r="E69" s="20" t="s">
        <v>576</v>
      </c>
      <c r="F69" s="21" t="s">
        <v>577</v>
      </c>
      <c r="G69" s="11">
        <v>10</v>
      </c>
      <c r="H69" s="12" t="s">
        <v>578</v>
      </c>
      <c r="I69" s="20" t="s">
        <v>576</v>
      </c>
      <c r="J69" s="21" t="s">
        <v>577</v>
      </c>
      <c r="K69" s="20">
        <v>100</v>
      </c>
      <c r="L69" s="9" t="s">
        <v>579</v>
      </c>
      <c r="M69" s="20" t="s">
        <v>580</v>
      </c>
      <c r="N69" s="21" t="s">
        <v>580</v>
      </c>
      <c r="O69" s="20">
        <v>2010</v>
      </c>
      <c r="P69">
        <v>100</v>
      </c>
    </row>
    <row r="70" spans="1:16">
      <c r="A70" s="11" t="s">
        <v>573</v>
      </c>
      <c r="B70" s="19" t="s">
        <v>574</v>
      </c>
      <c r="C70" s="11">
        <v>20</v>
      </c>
      <c r="D70" s="17" t="s">
        <v>575</v>
      </c>
      <c r="E70" s="20" t="s">
        <v>581</v>
      </c>
      <c r="F70" s="21" t="s">
        <v>582</v>
      </c>
      <c r="G70" s="11">
        <v>20</v>
      </c>
      <c r="H70" s="12" t="s">
        <v>583</v>
      </c>
      <c r="I70" s="20" t="s">
        <v>584</v>
      </c>
      <c r="J70" s="21" t="s">
        <v>582</v>
      </c>
      <c r="K70" s="20">
        <v>100</v>
      </c>
      <c r="L70" s="9" t="s">
        <v>585</v>
      </c>
      <c r="M70" s="20" t="s">
        <v>586</v>
      </c>
      <c r="N70" s="21" t="s">
        <v>586</v>
      </c>
      <c r="O70" s="20">
        <v>2020</v>
      </c>
      <c r="P70">
        <v>100</v>
      </c>
    </row>
    <row r="71" spans="1:16">
      <c r="A71" s="11" t="s">
        <v>573</v>
      </c>
      <c r="B71" s="19" t="s">
        <v>574</v>
      </c>
      <c r="C71" s="11">
        <v>20</v>
      </c>
      <c r="D71" s="17" t="s">
        <v>575</v>
      </c>
      <c r="E71" s="20" t="s">
        <v>587</v>
      </c>
      <c r="F71" s="21" t="s">
        <v>588</v>
      </c>
      <c r="G71" s="11">
        <v>30</v>
      </c>
      <c r="H71" s="12" t="s">
        <v>589</v>
      </c>
      <c r="I71" s="20" t="s">
        <v>587</v>
      </c>
      <c r="J71" s="21" t="s">
        <v>588</v>
      </c>
      <c r="K71" s="20">
        <v>100</v>
      </c>
      <c r="L71" s="9" t="s">
        <v>590</v>
      </c>
      <c r="M71" s="20" t="s">
        <v>591</v>
      </c>
      <c r="N71" s="21" t="s">
        <v>591</v>
      </c>
      <c r="O71" s="20">
        <v>2030</v>
      </c>
      <c r="P71">
        <v>100</v>
      </c>
    </row>
    <row r="72" spans="1:15">
      <c r="A72" s="11"/>
      <c r="B72" s="11"/>
      <c r="C72" s="11"/>
      <c r="E72" s="20"/>
      <c r="F72" s="21"/>
      <c r="I72" s="20"/>
      <c r="J72" s="20"/>
      <c r="K72" s="8"/>
      <c r="L72" s="23"/>
      <c r="M72" s="8"/>
      <c r="N72" s="20"/>
      <c r="O72" s="8"/>
    </row>
    <row r="73" spans="1:15">
      <c r="A73" s="20"/>
      <c r="B73" s="20"/>
      <c r="C73" s="20"/>
      <c r="E73" s="20"/>
      <c r="F73" s="21"/>
      <c r="I73" s="20"/>
      <c r="J73" s="20"/>
      <c r="K73" s="8"/>
      <c r="L73" s="23"/>
      <c r="M73" s="8"/>
      <c r="N73" s="20"/>
      <c r="O73" s="8"/>
    </row>
    <row r="74" spans="1:15">
      <c r="A74" s="20"/>
      <c r="B74" s="20"/>
      <c r="C74" s="20"/>
      <c r="E74" s="20"/>
      <c r="F74" s="21"/>
      <c r="I74" s="20"/>
      <c r="J74" s="20"/>
      <c r="K74" s="8"/>
      <c r="L74" s="23"/>
      <c r="M74" s="8"/>
      <c r="N74" s="20"/>
      <c r="O74" s="8"/>
    </row>
    <row r="75" spans="11:15">
      <c r="K75" s="8"/>
      <c r="L75" s="23"/>
      <c r="M75" s="8"/>
      <c r="O75" s="8"/>
    </row>
    <row r="76" spans="11:15">
      <c r="K76" s="8"/>
      <c r="L76" s="23"/>
      <c r="M76" s="8"/>
      <c r="O76" s="8"/>
    </row>
    <row r="77" spans="11:15">
      <c r="K77" s="8"/>
      <c r="L77" s="23"/>
      <c r="M77" s="8"/>
      <c r="O77" s="8"/>
    </row>
    <row r="78" spans="11:15">
      <c r="K78" s="8"/>
      <c r="L78" s="23"/>
      <c r="M78" s="8"/>
      <c r="O78" s="8"/>
    </row>
    <row r="79" spans="11:15">
      <c r="K79" s="8"/>
      <c r="L79" s="23"/>
      <c r="M79" s="8"/>
      <c r="O79" s="8"/>
    </row>
    <row r="80" spans="11:15">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1916666666667" customWidth="1"/>
    <col min="2" max="2" width="34.5" style="3" customWidth="1"/>
    <col min="3" max="3" width="12.5" style="4" customWidth="1"/>
    <col min="4" max="4" width="22.1916666666667" customWidth="1"/>
    <col min="5" max="5" width="22.6916666666667" customWidth="1"/>
    <col min="6" max="6" width="10.5" style="4" customWidth="1"/>
    <col min="7" max="7" width="2.5" style="4" customWidth="1"/>
    <col min="8" max="8" width="14.8166666666667" style="4" customWidth="1"/>
    <col min="9" max="9" width="11.5" style="4" customWidth="1"/>
  </cols>
  <sheetData>
    <row r="1" spans="1:9">
      <c r="A1" s="1" t="s">
        <v>592</v>
      </c>
      <c r="B1" s="3" t="s">
        <v>593</v>
      </c>
      <c r="C1" s="4" t="s">
        <v>594</v>
      </c>
      <c r="D1" s="1"/>
      <c r="E1" s="4" t="s">
        <v>593</v>
      </c>
      <c r="F1" s="4" t="s">
        <v>595</v>
      </c>
      <c r="G1" s="5" t="s">
        <v>150</v>
      </c>
      <c r="H1" s="4" t="s">
        <v>596</v>
      </c>
      <c r="I1" s="4" t="s">
        <v>594</v>
      </c>
    </row>
    <row r="2" spans="1:9">
      <c r="A2" s="1" t="s">
        <v>597</v>
      </c>
      <c r="B2" s="3" t="s">
        <v>598</v>
      </c>
      <c r="C2" s="4" t="s">
        <v>599</v>
      </c>
      <c r="D2" s="1"/>
      <c r="E2" s="4" t="s">
        <v>600</v>
      </c>
      <c r="F2" s="4" t="s">
        <v>601</v>
      </c>
      <c r="G2" s="5" t="s">
        <v>150</v>
      </c>
      <c r="H2" s="6" t="s">
        <v>602</v>
      </c>
      <c r="I2" s="4" t="s">
        <v>603</v>
      </c>
    </row>
    <row r="3" spans="1:9">
      <c r="A3" s="1" t="s">
        <v>182</v>
      </c>
      <c r="B3" s="3" t="s">
        <v>604</v>
      </c>
      <c r="C3" s="4" t="s">
        <v>605</v>
      </c>
      <c r="D3" s="1"/>
      <c r="E3" s="4" t="s">
        <v>606</v>
      </c>
      <c r="F3" s="4" t="s">
        <v>607</v>
      </c>
      <c r="G3" s="5" t="s">
        <v>150</v>
      </c>
      <c r="H3" s="4" t="s">
        <v>608</v>
      </c>
      <c r="I3" s="4" t="s">
        <v>603</v>
      </c>
    </row>
    <row r="4" spans="1:9">
      <c r="A4" s="1" t="s">
        <v>609</v>
      </c>
      <c r="B4" s="3" t="s">
        <v>610</v>
      </c>
      <c r="C4" s="4" t="s">
        <v>611</v>
      </c>
      <c r="D4" s="1"/>
      <c r="E4" s="4" t="s">
        <v>612</v>
      </c>
      <c r="F4" s="4" t="s">
        <v>613</v>
      </c>
      <c r="G4" s="5" t="s">
        <v>150</v>
      </c>
      <c r="H4" s="4" t="s">
        <v>614</v>
      </c>
      <c r="I4" s="4" t="s">
        <v>603</v>
      </c>
    </row>
    <row r="5" spans="1:9">
      <c r="A5" s="1" t="s">
        <v>615</v>
      </c>
      <c r="B5" s="3" t="s">
        <v>616</v>
      </c>
      <c r="C5" s="4" t="s">
        <v>617</v>
      </c>
      <c r="D5" s="1"/>
      <c r="E5" s="4" t="s">
        <v>618</v>
      </c>
      <c r="F5" s="4" t="s">
        <v>619</v>
      </c>
      <c r="G5" s="5" t="s">
        <v>150</v>
      </c>
      <c r="H5" s="4" t="s">
        <v>620</v>
      </c>
      <c r="I5" s="4" t="s">
        <v>599</v>
      </c>
    </row>
    <row r="6" spans="1:9">
      <c r="A6" s="1" t="s">
        <v>621</v>
      </c>
      <c r="B6" s="3" t="s">
        <v>622</v>
      </c>
      <c r="C6" s="4" t="s">
        <v>623</v>
      </c>
      <c r="D6" s="1"/>
      <c r="E6" s="4" t="s">
        <v>624</v>
      </c>
      <c r="F6" s="4" t="s">
        <v>625</v>
      </c>
      <c r="G6" s="5" t="s">
        <v>150</v>
      </c>
      <c r="H6" s="4" t="s">
        <v>626</v>
      </c>
      <c r="I6" s="4" t="s">
        <v>599</v>
      </c>
    </row>
    <row r="7" spans="1:9">
      <c r="A7" s="1" t="s">
        <v>627</v>
      </c>
      <c r="B7" s="3" t="s">
        <v>628</v>
      </c>
      <c r="C7" s="4" t="s">
        <v>611</v>
      </c>
      <c r="D7" s="1"/>
      <c r="E7" s="4" t="s">
        <v>629</v>
      </c>
      <c r="F7" s="4" t="s">
        <v>630</v>
      </c>
      <c r="G7" s="5" t="s">
        <v>150</v>
      </c>
      <c r="H7" s="4" t="s">
        <v>631</v>
      </c>
      <c r="I7" s="4" t="s">
        <v>599</v>
      </c>
    </row>
    <row r="8" spans="1:9">
      <c r="A8" s="1" t="s">
        <v>632</v>
      </c>
      <c r="B8" s="3" t="s">
        <v>633</v>
      </c>
      <c r="C8" s="4" t="s">
        <v>634</v>
      </c>
      <c r="D8" s="1"/>
      <c r="E8" s="4" t="s">
        <v>635</v>
      </c>
      <c r="F8" s="4" t="s">
        <v>636</v>
      </c>
      <c r="G8" s="5" t="s">
        <v>150</v>
      </c>
      <c r="H8" s="4" t="s">
        <v>637</v>
      </c>
      <c r="I8" s="4" t="s">
        <v>599</v>
      </c>
    </row>
    <row r="9" spans="1:9">
      <c r="A9" s="1" t="s">
        <v>638</v>
      </c>
      <c r="B9" s="3" t="s">
        <v>639</v>
      </c>
      <c r="C9" s="4" t="s">
        <v>640</v>
      </c>
      <c r="D9" s="1"/>
      <c r="E9" s="4" t="s">
        <v>641</v>
      </c>
      <c r="F9" s="4" t="s">
        <v>642</v>
      </c>
      <c r="G9" s="5" t="s">
        <v>150</v>
      </c>
      <c r="H9" s="4" t="s">
        <v>643</v>
      </c>
      <c r="I9" s="4" t="s">
        <v>599</v>
      </c>
    </row>
    <row r="10" spans="1:9">
      <c r="A10" s="1" t="s">
        <v>644</v>
      </c>
      <c r="B10" s="3" t="s">
        <v>645</v>
      </c>
      <c r="C10" s="4" t="s">
        <v>646</v>
      </c>
      <c r="D10" s="1"/>
      <c r="E10" s="4" t="s">
        <v>647</v>
      </c>
      <c r="F10" s="4" t="s">
        <v>648</v>
      </c>
      <c r="G10" s="5" t="s">
        <v>150</v>
      </c>
      <c r="H10" s="4" t="s">
        <v>649</v>
      </c>
      <c r="I10" s="4" t="s">
        <v>599</v>
      </c>
    </row>
    <row r="11" spans="1:9">
      <c r="A11" s="1" t="s">
        <v>650</v>
      </c>
      <c r="B11" s="3" t="s">
        <v>651</v>
      </c>
      <c r="C11" s="4" t="s">
        <v>640</v>
      </c>
      <c r="D11" s="1"/>
      <c r="E11" s="4" t="s">
        <v>652</v>
      </c>
      <c r="F11" s="4" t="s">
        <v>653</v>
      </c>
      <c r="G11" s="5" t="s">
        <v>150</v>
      </c>
      <c r="H11" s="4" t="s">
        <v>654</v>
      </c>
      <c r="I11" s="4" t="s">
        <v>599</v>
      </c>
    </row>
    <row r="12" spans="1:9">
      <c r="A12" s="1" t="s">
        <v>655</v>
      </c>
      <c r="B12" s="3" t="s">
        <v>656</v>
      </c>
      <c r="C12" s="4" t="s">
        <v>611</v>
      </c>
      <c r="D12" s="1"/>
      <c r="E12" s="4" t="s">
        <v>657</v>
      </c>
      <c r="F12" s="4" t="s">
        <v>658</v>
      </c>
      <c r="G12" s="5" t="s">
        <v>150</v>
      </c>
      <c r="H12" s="4" t="s">
        <v>659</v>
      </c>
      <c r="I12" s="4" t="s">
        <v>599</v>
      </c>
    </row>
    <row r="13" spans="1:9">
      <c r="A13" s="1" t="s">
        <v>660</v>
      </c>
      <c r="B13" s="3" t="s">
        <v>661</v>
      </c>
      <c r="C13" s="4" t="s">
        <v>640</v>
      </c>
      <c r="D13" s="1"/>
      <c r="E13" s="4" t="s">
        <v>662</v>
      </c>
      <c r="F13" s="4" t="s">
        <v>663</v>
      </c>
      <c r="G13" s="5" t="s">
        <v>150</v>
      </c>
      <c r="H13" s="4" t="s">
        <v>664</v>
      </c>
      <c r="I13" s="4" t="s">
        <v>599</v>
      </c>
    </row>
    <row r="14" spans="1:9">
      <c r="A14" s="1" t="s">
        <v>665</v>
      </c>
      <c r="B14" s="3" t="s">
        <v>666</v>
      </c>
      <c r="C14" s="4" t="s">
        <v>667</v>
      </c>
      <c r="D14" s="1"/>
      <c r="E14" s="4" t="s">
        <v>668</v>
      </c>
      <c r="F14" s="4" t="s">
        <v>669</v>
      </c>
      <c r="G14" s="5" t="s">
        <v>150</v>
      </c>
      <c r="H14" s="4" t="s">
        <v>670</v>
      </c>
      <c r="I14" s="4" t="s">
        <v>599</v>
      </c>
    </row>
    <row r="15" spans="1:9">
      <c r="A15" s="1" t="s">
        <v>671</v>
      </c>
      <c r="B15" s="3" t="s">
        <v>672</v>
      </c>
      <c r="C15" s="4" t="s">
        <v>611</v>
      </c>
      <c r="D15" s="1"/>
      <c r="E15" s="4" t="s">
        <v>673</v>
      </c>
      <c r="F15" s="4" t="s">
        <v>674</v>
      </c>
      <c r="G15" s="5" t="s">
        <v>150</v>
      </c>
      <c r="H15" s="4" t="s">
        <v>675</v>
      </c>
      <c r="I15" s="4" t="s">
        <v>599</v>
      </c>
    </row>
    <row r="16" spans="1:9">
      <c r="A16" s="1" t="s">
        <v>676</v>
      </c>
      <c r="B16" s="3" t="s">
        <v>677</v>
      </c>
      <c r="C16" s="4" t="s">
        <v>605</v>
      </c>
      <c r="D16" s="1"/>
      <c r="E16" s="4" t="s">
        <v>180</v>
      </c>
      <c r="F16" s="4" t="s">
        <v>678</v>
      </c>
      <c r="G16" s="5" t="s">
        <v>150</v>
      </c>
      <c r="H16" s="4" t="s">
        <v>176</v>
      </c>
      <c r="I16" s="4" t="s">
        <v>599</v>
      </c>
    </row>
    <row r="17" spans="1:9">
      <c r="A17" s="1" t="s">
        <v>679</v>
      </c>
      <c r="B17" s="3" t="s">
        <v>680</v>
      </c>
      <c r="C17" s="4" t="s">
        <v>640</v>
      </c>
      <c r="D17" s="1"/>
      <c r="E17" s="4" t="s">
        <v>681</v>
      </c>
      <c r="F17" s="4" t="s">
        <v>682</v>
      </c>
      <c r="G17" s="5" t="s">
        <v>150</v>
      </c>
      <c r="H17" s="4" t="s">
        <v>683</v>
      </c>
      <c r="I17" s="4" t="s">
        <v>684</v>
      </c>
    </row>
    <row r="18" spans="1:9">
      <c r="A18" s="1" t="s">
        <v>685</v>
      </c>
      <c r="B18" s="3" t="s">
        <v>686</v>
      </c>
      <c r="C18" s="4" t="s">
        <v>605</v>
      </c>
      <c r="D18" s="1"/>
      <c r="E18" s="4" t="s">
        <v>687</v>
      </c>
      <c r="F18" s="4" t="s">
        <v>688</v>
      </c>
      <c r="G18" s="5" t="s">
        <v>150</v>
      </c>
      <c r="H18" s="4" t="s">
        <v>689</v>
      </c>
      <c r="I18" s="4" t="s">
        <v>690</v>
      </c>
    </row>
    <row r="19" spans="1:9">
      <c r="A19" s="1" t="s">
        <v>691</v>
      </c>
      <c r="B19" s="3" t="s">
        <v>692</v>
      </c>
      <c r="C19" s="4" t="s">
        <v>693</v>
      </c>
      <c r="D19" s="1"/>
      <c r="E19" s="4" t="s">
        <v>694</v>
      </c>
      <c r="F19" s="4" t="s">
        <v>695</v>
      </c>
      <c r="G19" s="5" t="s">
        <v>150</v>
      </c>
      <c r="H19" s="4" t="s">
        <v>696</v>
      </c>
      <c r="I19" s="4" t="s">
        <v>690</v>
      </c>
    </row>
    <row r="20" spans="1:9">
      <c r="A20" s="1" t="s">
        <v>697</v>
      </c>
      <c r="B20" s="3" t="s">
        <v>698</v>
      </c>
      <c r="C20" s="4" t="s">
        <v>611</v>
      </c>
      <c r="D20" s="1"/>
      <c r="E20" s="4" t="s">
        <v>699</v>
      </c>
      <c r="F20" s="4" t="s">
        <v>700</v>
      </c>
      <c r="G20" s="5" t="s">
        <v>150</v>
      </c>
      <c r="H20" s="4" t="s">
        <v>701</v>
      </c>
      <c r="I20" s="4" t="s">
        <v>690</v>
      </c>
    </row>
    <row r="21" spans="1:9">
      <c r="A21" s="1" t="s">
        <v>702</v>
      </c>
      <c r="B21" s="3" t="s">
        <v>703</v>
      </c>
      <c r="C21" s="4" t="s">
        <v>640</v>
      </c>
      <c r="D21" s="1"/>
      <c r="E21" s="4" t="s">
        <v>704</v>
      </c>
      <c r="F21" s="4" t="s">
        <v>705</v>
      </c>
      <c r="G21" s="5" t="s">
        <v>150</v>
      </c>
      <c r="H21" s="4" t="s">
        <v>706</v>
      </c>
      <c r="I21" s="4" t="s">
        <v>707</v>
      </c>
    </row>
    <row r="22" spans="2:9">
      <c r="B22" s="3" t="s">
        <v>708</v>
      </c>
      <c r="C22" s="4" t="s">
        <v>611</v>
      </c>
      <c r="D22" s="1"/>
      <c r="E22" s="4" t="s">
        <v>709</v>
      </c>
      <c r="F22" s="4" t="s">
        <v>710</v>
      </c>
      <c r="G22" s="5" t="s">
        <v>150</v>
      </c>
      <c r="H22" s="4" t="s">
        <v>711</v>
      </c>
      <c r="I22" s="4" t="s">
        <v>693</v>
      </c>
    </row>
    <row r="23" spans="2:9">
      <c r="B23" s="3" t="s">
        <v>712</v>
      </c>
      <c r="C23" s="4" t="s">
        <v>611</v>
      </c>
      <c r="D23" s="1"/>
      <c r="E23" s="4" t="s">
        <v>713</v>
      </c>
      <c r="F23" s="4" t="s">
        <v>714</v>
      </c>
      <c r="G23" s="5" t="s">
        <v>150</v>
      </c>
      <c r="H23" s="4" t="s">
        <v>715</v>
      </c>
      <c r="I23" s="4" t="s">
        <v>693</v>
      </c>
    </row>
    <row r="24" spans="2:9">
      <c r="B24" s="3" t="s">
        <v>716</v>
      </c>
      <c r="C24" s="4" t="s">
        <v>646</v>
      </c>
      <c r="D24" s="1"/>
      <c r="E24" s="4" t="s">
        <v>717</v>
      </c>
      <c r="F24" s="4" t="s">
        <v>718</v>
      </c>
      <c r="G24" s="5" t="s">
        <v>150</v>
      </c>
      <c r="H24" s="4" t="s">
        <v>719</v>
      </c>
      <c r="I24" s="4" t="s">
        <v>693</v>
      </c>
    </row>
    <row r="25" spans="2:9">
      <c r="B25" s="3" t="s">
        <v>720</v>
      </c>
      <c r="C25" s="4" t="s">
        <v>640</v>
      </c>
      <c r="D25" s="1"/>
      <c r="E25" s="4" t="s">
        <v>721</v>
      </c>
      <c r="F25" s="4" t="s">
        <v>722</v>
      </c>
      <c r="G25" s="5" t="s">
        <v>150</v>
      </c>
      <c r="H25" s="4" t="s">
        <v>723</v>
      </c>
      <c r="I25" s="4" t="s">
        <v>724</v>
      </c>
    </row>
    <row r="26" spans="2:9">
      <c r="B26" s="3" t="s">
        <v>725</v>
      </c>
      <c r="C26" s="4" t="s">
        <v>611</v>
      </c>
      <c r="D26" s="1"/>
      <c r="E26" s="4" t="s">
        <v>726</v>
      </c>
      <c r="F26" s="4" t="s">
        <v>727</v>
      </c>
      <c r="G26" s="5" t="s">
        <v>150</v>
      </c>
      <c r="H26" s="4" t="s">
        <v>728</v>
      </c>
      <c r="I26" s="4" t="s">
        <v>693</v>
      </c>
    </row>
    <row r="27" spans="2:9">
      <c r="B27" s="3" t="s">
        <v>729</v>
      </c>
      <c r="C27" s="4" t="s">
        <v>623</v>
      </c>
      <c r="D27" s="1"/>
      <c r="E27" s="4" t="s">
        <v>730</v>
      </c>
      <c r="F27" s="4" t="s">
        <v>731</v>
      </c>
      <c r="G27" s="5" t="s">
        <v>150</v>
      </c>
      <c r="H27" s="4" t="s">
        <v>732</v>
      </c>
      <c r="I27" s="4" t="s">
        <v>690</v>
      </c>
    </row>
    <row r="28" spans="2:9">
      <c r="B28" s="3" t="s">
        <v>733</v>
      </c>
      <c r="C28" s="4" t="s">
        <v>611</v>
      </c>
      <c r="D28" s="1"/>
      <c r="E28" s="4" t="s">
        <v>734</v>
      </c>
      <c r="F28" s="4" t="s">
        <v>735</v>
      </c>
      <c r="G28" s="5" t="s">
        <v>150</v>
      </c>
      <c r="H28" s="4" t="s">
        <v>736</v>
      </c>
      <c r="I28" s="4" t="s">
        <v>690</v>
      </c>
    </row>
    <row r="29" spans="2:9">
      <c r="B29" s="3" t="s">
        <v>737</v>
      </c>
      <c r="C29" s="4" t="s">
        <v>605</v>
      </c>
      <c r="D29" s="1"/>
      <c r="E29" s="4" t="s">
        <v>738</v>
      </c>
      <c r="F29" s="4" t="s">
        <v>739</v>
      </c>
      <c r="G29" s="5" t="s">
        <v>150</v>
      </c>
      <c r="H29" s="4" t="s">
        <v>740</v>
      </c>
      <c r="I29" s="4" t="s">
        <v>690</v>
      </c>
    </row>
    <row r="30" spans="2:9">
      <c r="B30" s="3" t="s">
        <v>741</v>
      </c>
      <c r="C30" s="4" t="s">
        <v>605</v>
      </c>
      <c r="D30" s="1"/>
      <c r="E30" s="4" t="s">
        <v>742</v>
      </c>
      <c r="F30" s="4" t="s">
        <v>743</v>
      </c>
      <c r="G30" s="5" t="s">
        <v>150</v>
      </c>
      <c r="H30" s="4" t="s">
        <v>744</v>
      </c>
      <c r="I30" s="4" t="s">
        <v>745</v>
      </c>
    </row>
    <row r="31" spans="2:9">
      <c r="B31" s="3" t="s">
        <v>746</v>
      </c>
      <c r="C31" s="4" t="s">
        <v>611</v>
      </c>
      <c r="D31" s="1"/>
      <c r="E31" s="4" t="s">
        <v>747</v>
      </c>
      <c r="F31" s="4" t="s">
        <v>748</v>
      </c>
      <c r="G31" s="5" t="s">
        <v>150</v>
      </c>
      <c r="H31" s="4" t="s">
        <v>749</v>
      </c>
      <c r="I31" s="4" t="s">
        <v>745</v>
      </c>
    </row>
    <row r="32" spans="2:9">
      <c r="B32" s="3" t="s">
        <v>750</v>
      </c>
      <c r="C32" s="4" t="s">
        <v>605</v>
      </c>
      <c r="D32" s="1"/>
      <c r="E32" s="4" t="s">
        <v>751</v>
      </c>
      <c r="F32" s="4" t="s">
        <v>752</v>
      </c>
      <c r="G32" s="5" t="s">
        <v>150</v>
      </c>
      <c r="H32" s="4" t="s">
        <v>753</v>
      </c>
      <c r="I32" s="4" t="s">
        <v>745</v>
      </c>
    </row>
    <row r="33" spans="2:9">
      <c r="B33" s="3" t="s">
        <v>754</v>
      </c>
      <c r="C33" s="4" t="s">
        <v>707</v>
      </c>
      <c r="D33" s="1"/>
      <c r="E33" s="4" t="s">
        <v>755</v>
      </c>
      <c r="F33" s="4" t="s">
        <v>756</v>
      </c>
      <c r="G33" s="5" t="s">
        <v>150</v>
      </c>
      <c r="H33" s="4" t="s">
        <v>757</v>
      </c>
      <c r="I33" s="4" t="s">
        <v>745</v>
      </c>
    </row>
    <row r="34" spans="2:9">
      <c r="B34" s="3" t="s">
        <v>758</v>
      </c>
      <c r="C34" s="4" t="s">
        <v>745</v>
      </c>
      <c r="D34" s="1"/>
      <c r="E34" s="4" t="s">
        <v>759</v>
      </c>
      <c r="F34" s="4" t="s">
        <v>760</v>
      </c>
      <c r="G34" s="5" t="s">
        <v>150</v>
      </c>
      <c r="H34" s="4" t="s">
        <v>761</v>
      </c>
      <c r="I34" s="4" t="s">
        <v>707</v>
      </c>
    </row>
    <row r="35" spans="2:9">
      <c r="B35" s="3" t="s">
        <v>762</v>
      </c>
      <c r="C35" s="4" t="s">
        <v>611</v>
      </c>
      <c r="D35" s="1"/>
      <c r="E35" s="4" t="s">
        <v>763</v>
      </c>
      <c r="F35" s="4" t="s">
        <v>764</v>
      </c>
      <c r="G35" s="5" t="s">
        <v>150</v>
      </c>
      <c r="H35" s="4" t="s">
        <v>765</v>
      </c>
      <c r="I35" s="4" t="s">
        <v>707</v>
      </c>
    </row>
    <row r="36" spans="2:9">
      <c r="B36" s="3" t="s">
        <v>766</v>
      </c>
      <c r="C36" s="4" t="s">
        <v>605</v>
      </c>
      <c r="D36" s="1"/>
      <c r="E36" s="4" t="s">
        <v>767</v>
      </c>
      <c r="F36" s="4" t="s">
        <v>768</v>
      </c>
      <c r="G36" s="5" t="s">
        <v>150</v>
      </c>
      <c r="H36" s="4" t="s">
        <v>769</v>
      </c>
      <c r="I36" s="4" t="s">
        <v>707</v>
      </c>
    </row>
    <row r="37" spans="2:9">
      <c r="B37" s="3" t="s">
        <v>770</v>
      </c>
      <c r="C37" s="4" t="s">
        <v>611</v>
      </c>
      <c r="E37" s="4" t="s">
        <v>771</v>
      </c>
      <c r="F37" s="4" t="s">
        <v>772</v>
      </c>
      <c r="G37" s="5" t="s">
        <v>150</v>
      </c>
      <c r="H37" s="4" t="s">
        <v>773</v>
      </c>
      <c r="I37" s="4" t="s">
        <v>707</v>
      </c>
    </row>
    <row r="38" spans="2:9">
      <c r="B38" s="3" t="s">
        <v>774</v>
      </c>
      <c r="C38" s="4" t="s">
        <v>611</v>
      </c>
      <c r="E38" s="4" t="s">
        <v>775</v>
      </c>
      <c r="F38" s="4" t="s">
        <v>776</v>
      </c>
      <c r="G38" s="5" t="s">
        <v>150</v>
      </c>
      <c r="H38" s="4" t="s">
        <v>777</v>
      </c>
      <c r="I38" s="4" t="s">
        <v>778</v>
      </c>
    </row>
    <row r="39" spans="2:9">
      <c r="B39" s="3" t="s">
        <v>779</v>
      </c>
      <c r="C39" s="4" t="s">
        <v>778</v>
      </c>
      <c r="E39" s="4" t="s">
        <v>780</v>
      </c>
      <c r="F39" s="4" t="s">
        <v>781</v>
      </c>
      <c r="G39" s="5" t="s">
        <v>150</v>
      </c>
      <c r="H39" s="4" t="s">
        <v>782</v>
      </c>
      <c r="I39" s="4" t="s">
        <v>778</v>
      </c>
    </row>
    <row r="40" spans="2:9">
      <c r="B40" s="3" t="s">
        <v>783</v>
      </c>
      <c r="C40" s="4" t="s">
        <v>611</v>
      </c>
      <c r="E40" s="4" t="s">
        <v>784</v>
      </c>
      <c r="F40" s="4" t="s">
        <v>785</v>
      </c>
      <c r="G40" s="5" t="s">
        <v>150</v>
      </c>
      <c r="H40" s="4" t="s">
        <v>786</v>
      </c>
      <c r="I40" s="4" t="s">
        <v>778</v>
      </c>
    </row>
    <row r="41" spans="2:9">
      <c r="B41" s="3" t="s">
        <v>787</v>
      </c>
      <c r="C41" s="4" t="s">
        <v>707</v>
      </c>
      <c r="E41" s="4" t="s">
        <v>788</v>
      </c>
      <c r="F41" s="4" t="s">
        <v>789</v>
      </c>
      <c r="G41" s="5" t="s">
        <v>150</v>
      </c>
      <c r="H41" s="4" t="s">
        <v>790</v>
      </c>
      <c r="I41" s="4" t="s">
        <v>778</v>
      </c>
    </row>
    <row r="42" spans="2:9">
      <c r="B42" s="3" t="s">
        <v>791</v>
      </c>
      <c r="C42" s="4" t="s">
        <v>792</v>
      </c>
      <c r="E42" s="4" t="s">
        <v>793</v>
      </c>
      <c r="F42" s="4" t="s">
        <v>794</v>
      </c>
      <c r="G42" s="5" t="s">
        <v>150</v>
      </c>
      <c r="H42" s="4" t="s">
        <v>795</v>
      </c>
      <c r="I42" s="4" t="s">
        <v>707</v>
      </c>
    </row>
    <row r="43" spans="2:9">
      <c r="B43" s="3" t="s">
        <v>796</v>
      </c>
      <c r="C43" s="4" t="s">
        <v>599</v>
      </c>
      <c r="E43" s="4" t="s">
        <v>797</v>
      </c>
      <c r="F43" s="4" t="s">
        <v>798</v>
      </c>
      <c r="G43" s="5" t="s">
        <v>150</v>
      </c>
      <c r="H43" s="4" t="s">
        <v>799</v>
      </c>
      <c r="I43" s="4" t="s">
        <v>707</v>
      </c>
    </row>
    <row r="44" spans="2:9">
      <c r="B44" s="3" t="s">
        <v>800</v>
      </c>
      <c r="C44" s="4" t="s">
        <v>605</v>
      </c>
      <c r="E44" s="4" t="s">
        <v>801</v>
      </c>
      <c r="F44" s="4" t="s">
        <v>802</v>
      </c>
      <c r="G44" s="5" t="s">
        <v>150</v>
      </c>
      <c r="H44" s="4" t="s">
        <v>803</v>
      </c>
      <c r="I44" s="4" t="s">
        <v>707</v>
      </c>
    </row>
    <row r="45" spans="2:9">
      <c r="B45" s="3" t="s">
        <v>804</v>
      </c>
      <c r="C45" s="4" t="s">
        <v>611</v>
      </c>
      <c r="E45" s="4" t="s">
        <v>805</v>
      </c>
      <c r="F45" s="4" t="s">
        <v>806</v>
      </c>
      <c r="G45" s="5" t="s">
        <v>150</v>
      </c>
      <c r="H45" s="4" t="s">
        <v>807</v>
      </c>
      <c r="I45" s="4" t="s">
        <v>707</v>
      </c>
    </row>
    <row r="46" spans="2:9">
      <c r="B46" s="3" t="s">
        <v>808</v>
      </c>
      <c r="C46" s="4" t="s">
        <v>693</v>
      </c>
      <c r="E46" s="4" t="s">
        <v>809</v>
      </c>
      <c r="F46" s="4" t="s">
        <v>810</v>
      </c>
      <c r="G46" s="5" t="s">
        <v>150</v>
      </c>
      <c r="H46" s="4" t="s">
        <v>811</v>
      </c>
      <c r="I46" s="4" t="s">
        <v>707</v>
      </c>
    </row>
    <row r="47" spans="2:9">
      <c r="B47" s="3" t="s">
        <v>812</v>
      </c>
      <c r="C47" s="4" t="s">
        <v>605</v>
      </c>
      <c r="E47" s="4" t="s">
        <v>813</v>
      </c>
      <c r="F47" s="4" t="s">
        <v>814</v>
      </c>
      <c r="G47" s="5" t="s">
        <v>150</v>
      </c>
      <c r="H47" s="4" t="s">
        <v>815</v>
      </c>
      <c r="I47" s="4" t="s">
        <v>707</v>
      </c>
    </row>
    <row r="48" spans="2:9">
      <c r="B48" s="3" t="s">
        <v>816</v>
      </c>
      <c r="C48" s="4" t="s">
        <v>640</v>
      </c>
      <c r="E48" s="4" t="s">
        <v>817</v>
      </c>
      <c r="F48" s="4" t="s">
        <v>818</v>
      </c>
      <c r="G48" s="5" t="s">
        <v>150</v>
      </c>
      <c r="H48" s="4" t="s">
        <v>819</v>
      </c>
      <c r="I48" s="4" t="s">
        <v>646</v>
      </c>
    </row>
    <row r="49" spans="2:9">
      <c r="B49" s="3" t="s">
        <v>820</v>
      </c>
      <c r="C49" s="4" t="s">
        <v>707</v>
      </c>
      <c r="E49" s="4" t="s">
        <v>821</v>
      </c>
      <c r="F49" s="4" t="s">
        <v>822</v>
      </c>
      <c r="G49" s="5" t="s">
        <v>150</v>
      </c>
      <c r="H49" s="4" t="s">
        <v>823</v>
      </c>
      <c r="I49" s="4" t="s">
        <v>646</v>
      </c>
    </row>
    <row r="50" spans="2:9">
      <c r="B50" s="3" t="s">
        <v>824</v>
      </c>
      <c r="C50" s="4" t="s">
        <v>611</v>
      </c>
      <c r="E50" s="4" t="s">
        <v>825</v>
      </c>
      <c r="F50" s="4" t="s">
        <v>826</v>
      </c>
      <c r="G50" s="5" t="s">
        <v>150</v>
      </c>
      <c r="H50" s="4" t="s">
        <v>827</v>
      </c>
      <c r="I50" s="4" t="s">
        <v>646</v>
      </c>
    </row>
    <row r="51" spans="2:9">
      <c r="B51" s="3" t="s">
        <v>828</v>
      </c>
      <c r="C51" s="4" t="s">
        <v>605</v>
      </c>
      <c r="E51" s="4" t="s">
        <v>829</v>
      </c>
      <c r="F51" s="4" t="s">
        <v>830</v>
      </c>
      <c r="G51" s="5" t="s">
        <v>150</v>
      </c>
      <c r="H51" s="4" t="s">
        <v>831</v>
      </c>
      <c r="I51" s="4" t="s">
        <v>646</v>
      </c>
    </row>
    <row r="52" spans="2:9">
      <c r="B52" s="3" t="s">
        <v>832</v>
      </c>
      <c r="C52" s="4" t="s">
        <v>605</v>
      </c>
      <c r="E52" s="4" t="s">
        <v>833</v>
      </c>
      <c r="F52" s="4" t="s">
        <v>834</v>
      </c>
      <c r="G52" s="5" t="s">
        <v>150</v>
      </c>
      <c r="H52" s="4" t="s">
        <v>835</v>
      </c>
      <c r="I52" s="4" t="s">
        <v>646</v>
      </c>
    </row>
    <row r="53" spans="2:9">
      <c r="B53" s="3" t="s">
        <v>836</v>
      </c>
      <c r="C53" s="4" t="s">
        <v>605</v>
      </c>
      <c r="E53" s="4" t="s">
        <v>837</v>
      </c>
      <c r="F53" s="4" t="s">
        <v>838</v>
      </c>
      <c r="G53" s="5" t="s">
        <v>150</v>
      </c>
      <c r="H53" s="4" t="s">
        <v>839</v>
      </c>
      <c r="I53" s="4" t="s">
        <v>646</v>
      </c>
    </row>
    <row r="54" spans="2:9">
      <c r="B54" s="3" t="s">
        <v>840</v>
      </c>
      <c r="C54" s="4" t="s">
        <v>623</v>
      </c>
      <c r="E54" s="4" t="s">
        <v>841</v>
      </c>
      <c r="F54" s="4" t="s">
        <v>842</v>
      </c>
      <c r="G54" s="5" t="s">
        <v>150</v>
      </c>
      <c r="H54" s="4" t="s">
        <v>843</v>
      </c>
      <c r="I54" s="4" t="s">
        <v>844</v>
      </c>
    </row>
    <row r="55" spans="2:9">
      <c r="B55" s="3" t="s">
        <v>845</v>
      </c>
      <c r="C55" s="4" t="s">
        <v>611</v>
      </c>
      <c r="E55" s="4" t="s">
        <v>846</v>
      </c>
      <c r="F55" s="4" t="s">
        <v>847</v>
      </c>
      <c r="G55" s="5" t="s">
        <v>150</v>
      </c>
      <c r="H55" s="4" t="s">
        <v>848</v>
      </c>
      <c r="I55" s="4" t="s">
        <v>844</v>
      </c>
    </row>
    <row r="56" spans="2:9">
      <c r="B56" s="3" t="s">
        <v>849</v>
      </c>
      <c r="C56" s="7" t="s">
        <v>605</v>
      </c>
      <c r="E56" s="4" t="s">
        <v>850</v>
      </c>
      <c r="F56" s="7" t="s">
        <v>851</v>
      </c>
      <c r="G56" s="5" t="s">
        <v>150</v>
      </c>
      <c r="H56" s="4" t="s">
        <v>852</v>
      </c>
      <c r="I56" s="4" t="s">
        <v>844</v>
      </c>
    </row>
    <row r="57" spans="2:9">
      <c r="B57" s="3" t="s">
        <v>853</v>
      </c>
      <c r="C57" s="4" t="s">
        <v>611</v>
      </c>
      <c r="E57" s="4" t="s">
        <v>854</v>
      </c>
      <c r="F57" s="4" t="s">
        <v>855</v>
      </c>
      <c r="G57" s="5" t="s">
        <v>150</v>
      </c>
      <c r="H57" s="4" t="s">
        <v>856</v>
      </c>
      <c r="I57" s="4" t="s">
        <v>857</v>
      </c>
    </row>
    <row r="58" spans="2:9">
      <c r="B58" s="3" t="s">
        <v>858</v>
      </c>
      <c r="C58" s="4" t="s">
        <v>611</v>
      </c>
      <c r="E58" s="4" t="s">
        <v>859</v>
      </c>
      <c r="F58" s="4" t="s">
        <v>860</v>
      </c>
      <c r="G58" s="5" t="s">
        <v>150</v>
      </c>
      <c r="H58" s="4" t="s">
        <v>861</v>
      </c>
      <c r="I58" s="4" t="s">
        <v>857</v>
      </c>
    </row>
    <row r="59" spans="2:9">
      <c r="B59" s="3" t="s">
        <v>862</v>
      </c>
      <c r="C59" s="4" t="s">
        <v>640</v>
      </c>
      <c r="E59" s="4" t="s">
        <v>863</v>
      </c>
      <c r="F59" s="4" t="s">
        <v>864</v>
      </c>
      <c r="G59" s="5" t="s">
        <v>150</v>
      </c>
      <c r="H59" s="4" t="s">
        <v>865</v>
      </c>
      <c r="I59" s="4" t="s">
        <v>857</v>
      </c>
    </row>
    <row r="60" spans="2:9">
      <c r="B60" s="3" t="s">
        <v>866</v>
      </c>
      <c r="C60" s="4" t="s">
        <v>611</v>
      </c>
      <c r="E60" s="4" t="s">
        <v>867</v>
      </c>
      <c r="F60" s="4" t="s">
        <v>868</v>
      </c>
      <c r="G60" s="5" t="s">
        <v>150</v>
      </c>
      <c r="H60" s="4" t="s">
        <v>869</v>
      </c>
      <c r="I60" s="4" t="s">
        <v>857</v>
      </c>
    </row>
    <row r="61" spans="2:9">
      <c r="B61" s="3" t="s">
        <v>870</v>
      </c>
      <c r="C61" s="4" t="s">
        <v>611</v>
      </c>
      <c r="E61" s="4" t="s">
        <v>871</v>
      </c>
      <c r="F61" s="4" t="s">
        <v>872</v>
      </c>
      <c r="G61" s="5" t="s">
        <v>150</v>
      </c>
      <c r="H61" s="4" t="s">
        <v>873</v>
      </c>
      <c r="I61" s="4" t="s">
        <v>792</v>
      </c>
    </row>
    <row r="62" spans="2:9">
      <c r="B62" s="3" t="s">
        <v>874</v>
      </c>
      <c r="C62" s="4" t="s">
        <v>611</v>
      </c>
      <c r="E62" s="4" t="s">
        <v>875</v>
      </c>
      <c r="F62" s="4" t="s">
        <v>876</v>
      </c>
      <c r="G62" s="5" t="s">
        <v>150</v>
      </c>
      <c r="H62" s="4" t="s">
        <v>877</v>
      </c>
      <c r="I62" s="4" t="s">
        <v>792</v>
      </c>
    </row>
    <row r="63" spans="2:9">
      <c r="B63" s="3" t="s">
        <v>878</v>
      </c>
      <c r="C63" s="4" t="s">
        <v>605</v>
      </c>
      <c r="E63" s="4" t="s">
        <v>879</v>
      </c>
      <c r="F63" s="4" t="s">
        <v>880</v>
      </c>
      <c r="G63" s="5" t="s">
        <v>150</v>
      </c>
      <c r="H63" s="4" t="s">
        <v>881</v>
      </c>
      <c r="I63" s="4" t="s">
        <v>792</v>
      </c>
    </row>
    <row r="64" spans="2:9">
      <c r="B64" s="3" t="s">
        <v>882</v>
      </c>
      <c r="C64" s="4" t="s">
        <v>623</v>
      </c>
      <c r="E64" s="4" t="s">
        <v>883</v>
      </c>
      <c r="F64" s="4" t="s">
        <v>884</v>
      </c>
      <c r="G64" s="5" t="s">
        <v>150</v>
      </c>
      <c r="H64" s="4" t="s">
        <v>885</v>
      </c>
      <c r="I64" s="4" t="s">
        <v>634</v>
      </c>
    </row>
    <row r="65" spans="2:9">
      <c r="B65" s="3" t="s">
        <v>886</v>
      </c>
      <c r="C65" s="4" t="s">
        <v>611</v>
      </c>
      <c r="E65" s="4" t="s">
        <v>887</v>
      </c>
      <c r="F65" s="4" t="s">
        <v>888</v>
      </c>
      <c r="G65" s="5" t="s">
        <v>150</v>
      </c>
      <c r="H65" s="4" t="s">
        <v>889</v>
      </c>
      <c r="I65" s="4" t="s">
        <v>634</v>
      </c>
    </row>
    <row r="66" spans="2:9">
      <c r="B66" s="3" t="s">
        <v>890</v>
      </c>
      <c r="C66" s="4" t="s">
        <v>605</v>
      </c>
      <c r="E66" s="4" t="s">
        <v>891</v>
      </c>
      <c r="F66" s="4" t="s">
        <v>892</v>
      </c>
      <c r="G66" s="5" t="s">
        <v>150</v>
      </c>
      <c r="H66" s="4" t="s">
        <v>893</v>
      </c>
      <c r="I66" s="4" t="s">
        <v>634</v>
      </c>
    </row>
    <row r="67" spans="2:9">
      <c r="B67" s="3" t="s">
        <v>894</v>
      </c>
      <c r="C67" s="4" t="s">
        <v>895</v>
      </c>
      <c r="E67" s="4" t="s">
        <v>896</v>
      </c>
      <c r="F67" s="4" t="s">
        <v>897</v>
      </c>
      <c r="G67" s="5" t="s">
        <v>150</v>
      </c>
      <c r="H67" s="4" t="s">
        <v>898</v>
      </c>
      <c r="I67" s="4" t="s">
        <v>634</v>
      </c>
    </row>
    <row r="68" spans="2:9">
      <c r="B68" s="3" t="s">
        <v>899</v>
      </c>
      <c r="C68" s="4" t="s">
        <v>605</v>
      </c>
      <c r="E68" s="4" t="s">
        <v>900</v>
      </c>
      <c r="F68" s="4" t="s">
        <v>901</v>
      </c>
      <c r="G68" s="5" t="s">
        <v>150</v>
      </c>
      <c r="H68" s="4" t="s">
        <v>902</v>
      </c>
      <c r="I68" s="4" t="s">
        <v>634</v>
      </c>
    </row>
    <row r="69" spans="2:9">
      <c r="B69" s="3" t="s">
        <v>903</v>
      </c>
      <c r="C69" s="4" t="s">
        <v>605</v>
      </c>
      <c r="E69" s="4" t="s">
        <v>904</v>
      </c>
      <c r="F69" s="4" t="s">
        <v>905</v>
      </c>
      <c r="G69" s="5" t="s">
        <v>150</v>
      </c>
      <c r="H69" s="4" t="s">
        <v>906</v>
      </c>
      <c r="I69" s="4" t="s">
        <v>844</v>
      </c>
    </row>
    <row r="70" spans="2:9">
      <c r="B70" s="3" t="s">
        <v>907</v>
      </c>
      <c r="C70" s="4" t="s">
        <v>611</v>
      </c>
      <c r="E70" s="4" t="s">
        <v>908</v>
      </c>
      <c r="F70" s="4" t="s">
        <v>909</v>
      </c>
      <c r="G70" s="5" t="s">
        <v>150</v>
      </c>
      <c r="H70" s="4" t="s">
        <v>910</v>
      </c>
      <c r="I70" s="4" t="s">
        <v>857</v>
      </c>
    </row>
    <row r="71" spans="2:9">
      <c r="B71" s="3" t="s">
        <v>911</v>
      </c>
      <c r="C71" s="4" t="s">
        <v>634</v>
      </c>
      <c r="E71" s="4" t="s">
        <v>912</v>
      </c>
      <c r="F71" s="4" t="s">
        <v>913</v>
      </c>
      <c r="G71" s="5" t="s">
        <v>150</v>
      </c>
      <c r="H71" s="4" t="s">
        <v>914</v>
      </c>
      <c r="I71" s="4" t="s">
        <v>857</v>
      </c>
    </row>
    <row r="72" spans="2:9">
      <c r="B72" s="3" t="s">
        <v>915</v>
      </c>
      <c r="C72" s="4" t="s">
        <v>599</v>
      </c>
      <c r="E72" s="4" t="s">
        <v>916</v>
      </c>
      <c r="F72" s="4" t="s">
        <v>917</v>
      </c>
      <c r="G72" s="5" t="s">
        <v>150</v>
      </c>
      <c r="H72" s="4" t="s">
        <v>918</v>
      </c>
      <c r="I72" s="4" t="s">
        <v>857</v>
      </c>
    </row>
    <row r="73" spans="2:9">
      <c r="B73" s="3" t="s">
        <v>919</v>
      </c>
      <c r="C73" s="4" t="s">
        <v>623</v>
      </c>
      <c r="E73" s="4" t="s">
        <v>920</v>
      </c>
      <c r="F73" s="4" t="s">
        <v>921</v>
      </c>
      <c r="G73" s="5" t="s">
        <v>150</v>
      </c>
      <c r="H73" s="4" t="s">
        <v>922</v>
      </c>
      <c r="I73" s="4" t="s">
        <v>857</v>
      </c>
    </row>
    <row r="74" spans="2:9">
      <c r="B74" s="3" t="s">
        <v>923</v>
      </c>
      <c r="C74" s="4" t="s">
        <v>611</v>
      </c>
      <c r="E74" s="4" t="s">
        <v>924</v>
      </c>
      <c r="F74" s="4" t="s">
        <v>925</v>
      </c>
      <c r="G74" s="5" t="s">
        <v>150</v>
      </c>
      <c r="H74" s="4" t="s">
        <v>926</v>
      </c>
      <c r="I74" s="4" t="s">
        <v>857</v>
      </c>
    </row>
    <row r="75" spans="2:9">
      <c r="B75" s="3" t="s">
        <v>927</v>
      </c>
      <c r="C75" s="4" t="s">
        <v>611</v>
      </c>
      <c r="E75" s="4" t="s">
        <v>928</v>
      </c>
      <c r="F75" s="4" t="s">
        <v>929</v>
      </c>
      <c r="G75" s="5" t="s">
        <v>150</v>
      </c>
      <c r="H75" s="4" t="s">
        <v>930</v>
      </c>
      <c r="I75" s="4" t="s">
        <v>844</v>
      </c>
    </row>
    <row r="76" spans="2:9">
      <c r="B76" s="3" t="s">
        <v>931</v>
      </c>
      <c r="C76" s="4" t="s">
        <v>623</v>
      </c>
      <c r="E76" s="4" t="s">
        <v>932</v>
      </c>
      <c r="F76" s="4" t="s">
        <v>933</v>
      </c>
      <c r="G76" s="5" t="s">
        <v>150</v>
      </c>
      <c r="H76" s="4" t="s">
        <v>934</v>
      </c>
      <c r="I76" s="4" t="s">
        <v>611</v>
      </c>
    </row>
    <row r="77" spans="2:9">
      <c r="B77" s="3" t="s">
        <v>935</v>
      </c>
      <c r="C77" s="4" t="s">
        <v>640</v>
      </c>
      <c r="E77" s="4" t="s">
        <v>936</v>
      </c>
      <c r="F77" s="4" t="s">
        <v>937</v>
      </c>
      <c r="G77" s="5" t="s">
        <v>150</v>
      </c>
      <c r="H77" s="4" t="s">
        <v>938</v>
      </c>
      <c r="I77" s="4" t="s">
        <v>611</v>
      </c>
    </row>
    <row r="78" spans="2:9">
      <c r="B78" s="3" t="s">
        <v>939</v>
      </c>
      <c r="C78" s="4" t="s">
        <v>605</v>
      </c>
      <c r="E78" s="4" t="s">
        <v>940</v>
      </c>
      <c r="F78" s="4" t="s">
        <v>941</v>
      </c>
      <c r="G78" s="5" t="s">
        <v>150</v>
      </c>
      <c r="H78" s="4" t="s">
        <v>942</v>
      </c>
      <c r="I78" s="4" t="s">
        <v>611</v>
      </c>
    </row>
    <row r="79" spans="2:9">
      <c r="B79" s="3" t="s">
        <v>943</v>
      </c>
      <c r="C79" s="4" t="s">
        <v>844</v>
      </c>
      <c r="E79" s="4" t="s">
        <v>944</v>
      </c>
      <c r="F79" s="4" t="s">
        <v>945</v>
      </c>
      <c r="G79" s="5" t="s">
        <v>150</v>
      </c>
      <c r="H79" s="4" t="s">
        <v>946</v>
      </c>
      <c r="I79" s="4" t="s">
        <v>611</v>
      </c>
    </row>
    <row r="80" spans="2:9">
      <c r="B80" s="3" t="s">
        <v>947</v>
      </c>
      <c r="C80" s="4" t="s">
        <v>693</v>
      </c>
      <c r="E80" s="4" t="s">
        <v>948</v>
      </c>
      <c r="F80" s="4" t="s">
        <v>949</v>
      </c>
      <c r="G80" s="5" t="s">
        <v>150</v>
      </c>
      <c r="H80" s="4" t="s">
        <v>950</v>
      </c>
      <c r="I80" s="4" t="s">
        <v>951</v>
      </c>
    </row>
    <row r="81" spans="2:9">
      <c r="B81" s="3" t="s">
        <v>952</v>
      </c>
      <c r="C81" s="4" t="s">
        <v>693</v>
      </c>
      <c r="E81" s="4" t="s">
        <v>953</v>
      </c>
      <c r="F81" s="4" t="s">
        <v>954</v>
      </c>
      <c r="G81" s="5" t="s">
        <v>150</v>
      </c>
      <c r="H81" s="4" t="s">
        <v>955</v>
      </c>
      <c r="I81" s="4" t="s">
        <v>951</v>
      </c>
    </row>
    <row r="82" spans="2:9">
      <c r="B82" s="3" t="s">
        <v>956</v>
      </c>
      <c r="C82" s="4" t="s">
        <v>707</v>
      </c>
      <c r="E82" s="4" t="s">
        <v>957</v>
      </c>
      <c r="F82" s="4" t="s">
        <v>958</v>
      </c>
      <c r="G82" s="5" t="s">
        <v>150</v>
      </c>
      <c r="H82" s="4" t="s">
        <v>959</v>
      </c>
      <c r="I82" s="4" t="s">
        <v>895</v>
      </c>
    </row>
    <row r="83" spans="2:9">
      <c r="B83" s="3" t="s">
        <v>960</v>
      </c>
      <c r="C83" s="4" t="s">
        <v>640</v>
      </c>
      <c r="E83" s="4" t="s">
        <v>961</v>
      </c>
      <c r="F83" s="4" t="s">
        <v>962</v>
      </c>
      <c r="G83" s="5" t="s">
        <v>150</v>
      </c>
      <c r="H83" s="4" t="s">
        <v>963</v>
      </c>
      <c r="I83" s="4" t="s">
        <v>951</v>
      </c>
    </row>
    <row r="84" spans="2:9">
      <c r="B84" s="3" t="s">
        <v>964</v>
      </c>
      <c r="C84" s="4" t="s">
        <v>951</v>
      </c>
      <c r="E84" s="4" t="s">
        <v>965</v>
      </c>
      <c r="F84" s="4" t="s">
        <v>966</v>
      </c>
      <c r="G84" s="5" t="s">
        <v>150</v>
      </c>
      <c r="H84" s="4" t="s">
        <v>967</v>
      </c>
      <c r="I84" s="4" t="s">
        <v>968</v>
      </c>
    </row>
    <row r="85" spans="2:9">
      <c r="B85" s="3" t="s">
        <v>969</v>
      </c>
      <c r="C85" s="4" t="s">
        <v>605</v>
      </c>
      <c r="E85" s="4" t="s">
        <v>970</v>
      </c>
      <c r="F85" s="4" t="s">
        <v>971</v>
      </c>
      <c r="G85" s="5" t="s">
        <v>150</v>
      </c>
      <c r="H85" s="4" t="s">
        <v>972</v>
      </c>
      <c r="I85" s="4" t="s">
        <v>968</v>
      </c>
    </row>
    <row r="86" spans="2:9">
      <c r="B86" s="3" t="s">
        <v>973</v>
      </c>
      <c r="C86" s="4" t="s">
        <v>605</v>
      </c>
      <c r="E86" s="4" t="s">
        <v>974</v>
      </c>
      <c r="F86" s="4" t="s">
        <v>975</v>
      </c>
      <c r="G86" s="5" t="s">
        <v>150</v>
      </c>
      <c r="H86" s="4" t="s">
        <v>976</v>
      </c>
      <c r="I86" s="4" t="s">
        <v>977</v>
      </c>
    </row>
    <row r="87" spans="2:9">
      <c r="B87" s="3" t="s">
        <v>978</v>
      </c>
      <c r="C87" s="4" t="s">
        <v>640</v>
      </c>
      <c r="E87" s="4" t="s">
        <v>979</v>
      </c>
      <c r="F87" s="4" t="s">
        <v>980</v>
      </c>
      <c r="G87" s="5" t="s">
        <v>150</v>
      </c>
      <c r="H87" s="4" t="s">
        <v>981</v>
      </c>
      <c r="I87" s="4" t="s">
        <v>611</v>
      </c>
    </row>
    <row r="88" spans="2:9">
      <c r="B88" s="3" t="s">
        <v>982</v>
      </c>
      <c r="C88" s="4" t="s">
        <v>611</v>
      </c>
      <c r="E88" s="4" t="s">
        <v>983</v>
      </c>
      <c r="F88" s="4" t="s">
        <v>984</v>
      </c>
      <c r="G88" s="5" t="s">
        <v>150</v>
      </c>
      <c r="H88" s="4" t="s">
        <v>985</v>
      </c>
      <c r="I88" s="4" t="s">
        <v>611</v>
      </c>
    </row>
    <row r="89" spans="2:9">
      <c r="B89" s="3" t="s">
        <v>986</v>
      </c>
      <c r="C89" s="4" t="s">
        <v>640</v>
      </c>
      <c r="E89" s="4" t="s">
        <v>987</v>
      </c>
      <c r="F89" s="4" t="s">
        <v>988</v>
      </c>
      <c r="G89" s="5" t="s">
        <v>150</v>
      </c>
      <c r="H89" s="4" t="s">
        <v>989</v>
      </c>
      <c r="I89" s="4" t="s">
        <v>611</v>
      </c>
    </row>
    <row r="90" spans="2:9">
      <c r="B90" s="3" t="s">
        <v>990</v>
      </c>
      <c r="C90" s="4" t="s">
        <v>605</v>
      </c>
      <c r="E90" s="4" t="s">
        <v>991</v>
      </c>
      <c r="F90" s="4" t="s">
        <v>992</v>
      </c>
      <c r="G90" s="5" t="s">
        <v>150</v>
      </c>
      <c r="H90" s="4" t="s">
        <v>993</v>
      </c>
      <c r="I90" s="4" t="s">
        <v>611</v>
      </c>
    </row>
    <row r="91" spans="2:9">
      <c r="B91" s="3" t="s">
        <v>994</v>
      </c>
      <c r="C91" s="4" t="s">
        <v>857</v>
      </c>
      <c r="E91" s="4" t="s">
        <v>995</v>
      </c>
      <c r="F91" s="4" t="s">
        <v>996</v>
      </c>
      <c r="G91" s="5" t="s">
        <v>150</v>
      </c>
      <c r="H91" s="4" t="s">
        <v>997</v>
      </c>
      <c r="I91" s="4" t="s">
        <v>611</v>
      </c>
    </row>
    <row r="92" spans="2:9">
      <c r="B92" s="3" t="s">
        <v>998</v>
      </c>
      <c r="C92" s="4" t="s">
        <v>977</v>
      </c>
      <c r="E92" s="4" t="s">
        <v>999</v>
      </c>
      <c r="F92" s="4" t="s">
        <v>1000</v>
      </c>
      <c r="G92" s="5" t="s">
        <v>150</v>
      </c>
      <c r="H92" s="4" t="s">
        <v>1001</v>
      </c>
      <c r="I92" s="4" t="s">
        <v>611</v>
      </c>
    </row>
    <row r="93" spans="2:9">
      <c r="B93" s="3" t="s">
        <v>1002</v>
      </c>
      <c r="C93" s="4" t="s">
        <v>611</v>
      </c>
      <c r="E93" s="4" t="s">
        <v>1003</v>
      </c>
      <c r="F93" s="4" t="s">
        <v>1004</v>
      </c>
      <c r="G93" s="5" t="s">
        <v>150</v>
      </c>
      <c r="H93" s="4" t="s">
        <v>1005</v>
      </c>
      <c r="I93" s="4" t="s">
        <v>611</v>
      </c>
    </row>
    <row r="94" spans="2:9">
      <c r="B94" s="3" t="s">
        <v>1006</v>
      </c>
      <c r="C94" s="4" t="s">
        <v>611</v>
      </c>
      <c r="E94" s="4" t="s">
        <v>1007</v>
      </c>
      <c r="F94" s="4" t="s">
        <v>1008</v>
      </c>
      <c r="G94" s="5" t="s">
        <v>150</v>
      </c>
      <c r="H94" s="4" t="s">
        <v>1009</v>
      </c>
      <c r="I94" s="4" t="s">
        <v>611</v>
      </c>
    </row>
    <row r="95" spans="2:9">
      <c r="B95" s="3" t="s">
        <v>1010</v>
      </c>
      <c r="C95" s="4" t="s">
        <v>605</v>
      </c>
      <c r="E95" s="4" t="s">
        <v>1011</v>
      </c>
      <c r="F95" s="4" t="s">
        <v>1012</v>
      </c>
      <c r="G95" s="5" t="s">
        <v>150</v>
      </c>
      <c r="H95" s="4" t="s">
        <v>1013</v>
      </c>
      <c r="I95" s="4" t="s">
        <v>611</v>
      </c>
    </row>
    <row r="96" spans="2:9">
      <c r="B96" s="3" t="s">
        <v>1014</v>
      </c>
      <c r="C96" s="4" t="s">
        <v>605</v>
      </c>
      <c r="E96" s="4" t="s">
        <v>1015</v>
      </c>
      <c r="F96" s="4" t="s">
        <v>1016</v>
      </c>
      <c r="G96" s="5" t="s">
        <v>150</v>
      </c>
      <c r="H96" s="4" t="s">
        <v>1017</v>
      </c>
      <c r="I96" s="4" t="s">
        <v>611</v>
      </c>
    </row>
    <row r="97" spans="2:9">
      <c r="B97" s="3" t="s">
        <v>1018</v>
      </c>
      <c r="C97" s="4" t="s">
        <v>690</v>
      </c>
      <c r="E97" s="4" t="s">
        <v>1019</v>
      </c>
      <c r="F97" s="4" t="s">
        <v>1020</v>
      </c>
      <c r="G97" s="5" t="s">
        <v>150</v>
      </c>
      <c r="H97" s="4" t="s">
        <v>1021</v>
      </c>
      <c r="I97" s="4" t="s">
        <v>611</v>
      </c>
    </row>
    <row r="98" spans="2:9">
      <c r="B98" s="3" t="s">
        <v>1022</v>
      </c>
      <c r="C98" s="4" t="s">
        <v>623</v>
      </c>
      <c r="E98" s="4" t="s">
        <v>1023</v>
      </c>
      <c r="F98" s="4" t="s">
        <v>1024</v>
      </c>
      <c r="G98" s="5" t="s">
        <v>150</v>
      </c>
      <c r="H98" s="4" t="s">
        <v>1025</v>
      </c>
      <c r="I98" s="4" t="s">
        <v>611</v>
      </c>
    </row>
    <row r="99" spans="2:9">
      <c r="B99" s="3" t="s">
        <v>1026</v>
      </c>
      <c r="C99" s="4" t="s">
        <v>857</v>
      </c>
      <c r="E99" s="4" t="s">
        <v>1027</v>
      </c>
      <c r="F99" s="4" t="s">
        <v>1028</v>
      </c>
      <c r="G99" s="5" t="s">
        <v>150</v>
      </c>
      <c r="H99" s="4" t="s">
        <v>1029</v>
      </c>
      <c r="I99" s="4" t="s">
        <v>611</v>
      </c>
    </row>
    <row r="100" spans="2:9">
      <c r="B100" s="3" t="s">
        <v>1030</v>
      </c>
      <c r="C100" s="4" t="s">
        <v>605</v>
      </c>
      <c r="E100" s="4" t="s">
        <v>1031</v>
      </c>
      <c r="F100" s="4" t="s">
        <v>1032</v>
      </c>
      <c r="G100" s="5" t="s">
        <v>150</v>
      </c>
      <c r="H100" s="4" t="s">
        <v>1033</v>
      </c>
      <c r="I100" s="4" t="s">
        <v>1034</v>
      </c>
    </row>
    <row r="101" spans="2:9">
      <c r="B101" s="3" t="s">
        <v>1035</v>
      </c>
      <c r="C101" s="4" t="s">
        <v>603</v>
      </c>
      <c r="E101" s="4" t="s">
        <v>1036</v>
      </c>
      <c r="F101" s="4" t="s">
        <v>1037</v>
      </c>
      <c r="G101" s="5" t="s">
        <v>150</v>
      </c>
      <c r="H101" s="4" t="s">
        <v>1038</v>
      </c>
      <c r="I101" s="4" t="s">
        <v>611</v>
      </c>
    </row>
    <row r="102" spans="2:9">
      <c r="B102" s="3" t="s">
        <v>1039</v>
      </c>
      <c r="C102" s="4" t="s">
        <v>611</v>
      </c>
      <c r="E102" s="4" t="s">
        <v>1040</v>
      </c>
      <c r="F102" s="4" t="s">
        <v>1041</v>
      </c>
      <c r="G102" s="5" t="s">
        <v>150</v>
      </c>
      <c r="H102" s="4" t="s">
        <v>1042</v>
      </c>
      <c r="I102" s="4" t="s">
        <v>611</v>
      </c>
    </row>
    <row r="103" spans="2:9">
      <c r="B103" s="3" t="s">
        <v>1043</v>
      </c>
      <c r="C103" s="4" t="s">
        <v>623</v>
      </c>
      <c r="E103" s="4" t="s">
        <v>1044</v>
      </c>
      <c r="F103" s="4" t="s">
        <v>1045</v>
      </c>
      <c r="G103" s="5" t="s">
        <v>150</v>
      </c>
      <c r="H103" s="4" t="s">
        <v>1046</v>
      </c>
      <c r="I103" s="4" t="s">
        <v>611</v>
      </c>
    </row>
    <row r="104" spans="2:9">
      <c r="B104" s="3" t="s">
        <v>1047</v>
      </c>
      <c r="C104" s="4" t="s">
        <v>605</v>
      </c>
      <c r="E104" s="4" t="s">
        <v>1048</v>
      </c>
      <c r="F104" s="4" t="s">
        <v>1049</v>
      </c>
      <c r="G104" s="5" t="s">
        <v>150</v>
      </c>
      <c r="H104" s="4" t="s">
        <v>1050</v>
      </c>
      <c r="I104" s="4" t="s">
        <v>1034</v>
      </c>
    </row>
    <row r="105" spans="2:9">
      <c r="B105" s="3" t="s">
        <v>1051</v>
      </c>
      <c r="C105" s="4" t="s">
        <v>690</v>
      </c>
      <c r="E105" s="4" t="s">
        <v>1052</v>
      </c>
      <c r="F105" s="4" t="s">
        <v>1053</v>
      </c>
      <c r="G105" s="5" t="s">
        <v>150</v>
      </c>
      <c r="H105" s="4" t="s">
        <v>1054</v>
      </c>
      <c r="I105" s="4" t="s">
        <v>611</v>
      </c>
    </row>
    <row r="106" spans="2:9">
      <c r="B106" s="3" t="s">
        <v>1055</v>
      </c>
      <c r="C106" s="4" t="s">
        <v>611</v>
      </c>
      <c r="E106" s="4" t="s">
        <v>1056</v>
      </c>
      <c r="F106" s="4" t="s">
        <v>1057</v>
      </c>
      <c r="G106" s="5" t="s">
        <v>150</v>
      </c>
      <c r="H106" s="4" t="s">
        <v>1058</v>
      </c>
      <c r="I106" s="4" t="s">
        <v>611</v>
      </c>
    </row>
    <row r="107" spans="2:9">
      <c r="B107" s="3" t="s">
        <v>1059</v>
      </c>
      <c r="C107" s="4" t="s">
        <v>599</v>
      </c>
      <c r="E107" s="4" t="s">
        <v>1060</v>
      </c>
      <c r="F107" s="4" t="s">
        <v>1061</v>
      </c>
      <c r="G107" s="5" t="s">
        <v>150</v>
      </c>
      <c r="H107" s="4" t="s">
        <v>1062</v>
      </c>
      <c r="I107" s="4" t="s">
        <v>611</v>
      </c>
    </row>
    <row r="108" spans="2:9">
      <c r="B108" s="3" t="s">
        <v>1063</v>
      </c>
      <c r="C108" s="4" t="s">
        <v>611</v>
      </c>
      <c r="E108" s="4" t="s">
        <v>1064</v>
      </c>
      <c r="F108" s="4" t="s">
        <v>1065</v>
      </c>
      <c r="G108" s="5" t="s">
        <v>150</v>
      </c>
      <c r="H108" s="4" t="s">
        <v>1066</v>
      </c>
      <c r="I108" s="4" t="s">
        <v>611</v>
      </c>
    </row>
    <row r="109" spans="2:9">
      <c r="B109" s="3" t="s">
        <v>1067</v>
      </c>
      <c r="C109" s="4" t="s">
        <v>605</v>
      </c>
      <c r="E109" s="4" t="s">
        <v>1068</v>
      </c>
      <c r="F109" s="4" t="s">
        <v>1069</v>
      </c>
      <c r="G109" s="5" t="s">
        <v>150</v>
      </c>
      <c r="H109" s="4" t="s">
        <v>1070</v>
      </c>
      <c r="I109" s="4" t="s">
        <v>611</v>
      </c>
    </row>
    <row r="110" spans="2:9">
      <c r="B110" s="3" t="s">
        <v>1071</v>
      </c>
      <c r="C110" s="4" t="s">
        <v>605</v>
      </c>
      <c r="E110" s="4" t="s">
        <v>1072</v>
      </c>
      <c r="F110" s="4" t="s">
        <v>1073</v>
      </c>
      <c r="G110" s="5" t="s">
        <v>150</v>
      </c>
      <c r="H110" s="4" t="s">
        <v>1074</v>
      </c>
      <c r="I110" s="4" t="s">
        <v>611</v>
      </c>
    </row>
    <row r="111" spans="2:9">
      <c r="B111" s="3" t="s">
        <v>1075</v>
      </c>
      <c r="C111" s="4" t="s">
        <v>707</v>
      </c>
      <c r="E111" s="4" t="s">
        <v>1076</v>
      </c>
      <c r="F111" s="4" t="s">
        <v>1077</v>
      </c>
      <c r="G111" s="5" t="s">
        <v>150</v>
      </c>
      <c r="H111" s="4" t="s">
        <v>1078</v>
      </c>
      <c r="I111" s="4" t="s">
        <v>611</v>
      </c>
    </row>
    <row r="112" spans="2:9">
      <c r="B112" s="3" t="s">
        <v>1079</v>
      </c>
      <c r="C112" s="4" t="s">
        <v>605</v>
      </c>
      <c r="E112" s="4" t="s">
        <v>1080</v>
      </c>
      <c r="F112" s="4" t="s">
        <v>1081</v>
      </c>
      <c r="G112" s="5" t="s">
        <v>150</v>
      </c>
      <c r="H112" s="4" t="s">
        <v>1082</v>
      </c>
      <c r="I112" s="4" t="s">
        <v>611</v>
      </c>
    </row>
    <row r="113" spans="2:9">
      <c r="B113" s="3" t="s">
        <v>1083</v>
      </c>
      <c r="C113" s="4" t="s">
        <v>640</v>
      </c>
      <c r="E113" s="4" t="s">
        <v>1084</v>
      </c>
      <c r="F113" s="4" t="s">
        <v>1085</v>
      </c>
      <c r="G113" s="5" t="s">
        <v>150</v>
      </c>
      <c r="H113" s="4" t="s">
        <v>1086</v>
      </c>
      <c r="I113" s="4" t="s">
        <v>611</v>
      </c>
    </row>
    <row r="114" spans="2:9">
      <c r="B114" s="3" t="s">
        <v>1087</v>
      </c>
      <c r="C114" s="4" t="s">
        <v>1034</v>
      </c>
      <c r="E114" s="4" t="s">
        <v>1088</v>
      </c>
      <c r="F114" s="4" t="s">
        <v>1089</v>
      </c>
      <c r="G114" s="5" t="s">
        <v>150</v>
      </c>
      <c r="H114" s="4" t="s">
        <v>1090</v>
      </c>
      <c r="I114" s="4" t="s">
        <v>611</v>
      </c>
    </row>
    <row r="115" spans="2:9">
      <c r="B115" s="3" t="s">
        <v>1091</v>
      </c>
      <c r="C115" s="4" t="s">
        <v>605</v>
      </c>
      <c r="E115" s="4" t="s">
        <v>1092</v>
      </c>
      <c r="F115" s="4" t="s">
        <v>1093</v>
      </c>
      <c r="G115" s="5" t="s">
        <v>150</v>
      </c>
      <c r="H115" s="4" t="s">
        <v>1094</v>
      </c>
      <c r="I115" s="4" t="s">
        <v>611</v>
      </c>
    </row>
    <row r="116" spans="2:9">
      <c r="B116" s="3" t="s">
        <v>1095</v>
      </c>
      <c r="C116" s="4" t="s">
        <v>707</v>
      </c>
      <c r="E116" s="4" t="s">
        <v>1096</v>
      </c>
      <c r="F116" s="4" t="s">
        <v>1097</v>
      </c>
      <c r="G116" s="5" t="s">
        <v>150</v>
      </c>
      <c r="H116" s="4" t="s">
        <v>1098</v>
      </c>
      <c r="I116" s="4" t="s">
        <v>611</v>
      </c>
    </row>
    <row r="117" spans="2:9">
      <c r="B117" s="3" t="s">
        <v>1099</v>
      </c>
      <c r="C117" s="4" t="s">
        <v>646</v>
      </c>
      <c r="E117" s="4" t="s">
        <v>1100</v>
      </c>
      <c r="F117" s="4" t="s">
        <v>1101</v>
      </c>
      <c r="G117" s="5" t="s">
        <v>150</v>
      </c>
      <c r="H117" s="4" t="s">
        <v>1102</v>
      </c>
      <c r="I117" s="4" t="s">
        <v>611</v>
      </c>
    </row>
    <row r="118" spans="2:9">
      <c r="B118" s="3" t="s">
        <v>1103</v>
      </c>
      <c r="C118" s="4" t="s">
        <v>857</v>
      </c>
      <c r="E118" s="4" t="s">
        <v>1104</v>
      </c>
      <c r="F118" s="4" t="s">
        <v>1105</v>
      </c>
      <c r="G118" s="5" t="s">
        <v>150</v>
      </c>
      <c r="H118" s="4" t="s">
        <v>1106</v>
      </c>
      <c r="I118" s="4" t="s">
        <v>611</v>
      </c>
    </row>
    <row r="119" spans="2:9">
      <c r="B119" s="3" t="s">
        <v>1107</v>
      </c>
      <c r="C119" s="4" t="s">
        <v>623</v>
      </c>
      <c r="E119" s="4" t="s">
        <v>1108</v>
      </c>
      <c r="F119" s="4" t="s">
        <v>1109</v>
      </c>
      <c r="G119" s="5" t="s">
        <v>150</v>
      </c>
      <c r="H119" s="4" t="s">
        <v>1110</v>
      </c>
      <c r="I119" s="4" t="s">
        <v>611</v>
      </c>
    </row>
    <row r="120" spans="2:9">
      <c r="B120" s="3" t="s">
        <v>1111</v>
      </c>
      <c r="C120" s="4" t="s">
        <v>605</v>
      </c>
      <c r="E120" s="4" t="s">
        <v>1112</v>
      </c>
      <c r="F120" s="4" t="s">
        <v>1113</v>
      </c>
      <c r="G120" s="5" t="s">
        <v>150</v>
      </c>
      <c r="H120" s="4" t="s">
        <v>1114</v>
      </c>
      <c r="I120" s="4" t="s">
        <v>611</v>
      </c>
    </row>
    <row r="121" spans="2:9">
      <c r="B121" s="3" t="s">
        <v>1115</v>
      </c>
      <c r="C121" s="4" t="s">
        <v>745</v>
      </c>
      <c r="E121" s="4" t="s">
        <v>1116</v>
      </c>
      <c r="F121" s="4" t="s">
        <v>1117</v>
      </c>
      <c r="G121" s="5" t="s">
        <v>150</v>
      </c>
      <c r="H121" s="4" t="s">
        <v>1118</v>
      </c>
      <c r="I121" s="4" t="s">
        <v>611</v>
      </c>
    </row>
    <row r="122" spans="2:9">
      <c r="B122" s="3" t="s">
        <v>1119</v>
      </c>
      <c r="C122" s="4" t="s">
        <v>611</v>
      </c>
      <c r="E122" s="4" t="s">
        <v>1120</v>
      </c>
      <c r="F122" s="4" t="s">
        <v>1121</v>
      </c>
      <c r="G122" s="5" t="s">
        <v>150</v>
      </c>
      <c r="H122" s="4" t="s">
        <v>1122</v>
      </c>
      <c r="I122" s="4" t="s">
        <v>611</v>
      </c>
    </row>
    <row r="123" spans="2:9">
      <c r="B123" s="3" t="s">
        <v>1123</v>
      </c>
      <c r="C123" s="4" t="s">
        <v>690</v>
      </c>
      <c r="E123" s="4" t="s">
        <v>1124</v>
      </c>
      <c r="F123" s="4" t="s">
        <v>1125</v>
      </c>
      <c r="G123" s="5" t="s">
        <v>150</v>
      </c>
      <c r="H123" s="4" t="s">
        <v>1126</v>
      </c>
      <c r="I123" s="4" t="s">
        <v>611</v>
      </c>
    </row>
    <row r="124" spans="2:9">
      <c r="B124" s="3" t="s">
        <v>1127</v>
      </c>
      <c r="C124" s="4" t="s">
        <v>617</v>
      </c>
      <c r="E124" s="4" t="s">
        <v>1128</v>
      </c>
      <c r="F124" s="4" t="s">
        <v>1129</v>
      </c>
      <c r="G124" s="5" t="s">
        <v>150</v>
      </c>
      <c r="H124" s="4" t="s">
        <v>1130</v>
      </c>
      <c r="I124" s="4" t="s">
        <v>611</v>
      </c>
    </row>
    <row r="125" spans="2:9">
      <c r="B125" s="3" t="s">
        <v>1131</v>
      </c>
      <c r="C125" s="4" t="s">
        <v>690</v>
      </c>
      <c r="E125" s="4" t="s">
        <v>1132</v>
      </c>
      <c r="F125" s="4" t="s">
        <v>1133</v>
      </c>
      <c r="G125" s="5" t="s">
        <v>150</v>
      </c>
      <c r="H125" s="4" t="s">
        <v>1134</v>
      </c>
      <c r="I125" s="4" t="s">
        <v>611</v>
      </c>
    </row>
    <row r="126" spans="2:9">
      <c r="B126" s="3" t="s">
        <v>1135</v>
      </c>
      <c r="C126" s="4" t="s">
        <v>707</v>
      </c>
      <c r="E126" s="4" t="s">
        <v>1136</v>
      </c>
      <c r="F126" s="4" t="s">
        <v>1137</v>
      </c>
      <c r="G126" s="5" t="s">
        <v>150</v>
      </c>
      <c r="H126" s="4" t="s">
        <v>1138</v>
      </c>
      <c r="I126" s="4" t="s">
        <v>611</v>
      </c>
    </row>
    <row r="127" spans="2:9">
      <c r="B127" s="3" t="s">
        <v>1139</v>
      </c>
      <c r="C127" s="4" t="s">
        <v>745</v>
      </c>
      <c r="E127" s="4" t="s">
        <v>1140</v>
      </c>
      <c r="F127" s="4" t="s">
        <v>1141</v>
      </c>
      <c r="G127" s="5" t="s">
        <v>150</v>
      </c>
      <c r="H127" s="4" t="s">
        <v>1142</v>
      </c>
      <c r="I127" s="4" t="s">
        <v>611</v>
      </c>
    </row>
    <row r="128" spans="2:9">
      <c r="B128" s="3" t="s">
        <v>1143</v>
      </c>
      <c r="C128" s="4" t="s">
        <v>599</v>
      </c>
      <c r="E128" s="4" t="s">
        <v>1144</v>
      </c>
      <c r="F128" s="4" t="s">
        <v>1145</v>
      </c>
      <c r="G128" s="5" t="s">
        <v>150</v>
      </c>
      <c r="H128" s="4" t="s">
        <v>1146</v>
      </c>
      <c r="I128" s="4" t="s">
        <v>611</v>
      </c>
    </row>
    <row r="129" spans="2:9">
      <c r="B129" s="3" t="s">
        <v>1147</v>
      </c>
      <c r="C129" s="4" t="s">
        <v>640</v>
      </c>
      <c r="E129" s="4" t="s">
        <v>1148</v>
      </c>
      <c r="F129" s="4" t="s">
        <v>1149</v>
      </c>
      <c r="G129" s="5" t="s">
        <v>150</v>
      </c>
      <c r="H129" s="4" t="s">
        <v>1150</v>
      </c>
      <c r="I129" s="4" t="s">
        <v>611</v>
      </c>
    </row>
    <row r="130" spans="2:9">
      <c r="B130" s="3" t="s">
        <v>1151</v>
      </c>
      <c r="C130" s="4" t="s">
        <v>599</v>
      </c>
      <c r="E130" s="4" t="s">
        <v>1152</v>
      </c>
      <c r="F130" s="4" t="s">
        <v>1153</v>
      </c>
      <c r="G130" s="5" t="s">
        <v>150</v>
      </c>
      <c r="H130" s="4" t="s">
        <v>1154</v>
      </c>
      <c r="I130" s="4" t="s">
        <v>611</v>
      </c>
    </row>
    <row r="131" spans="2:9">
      <c r="B131" s="3" t="s">
        <v>1155</v>
      </c>
      <c r="C131" s="4" t="s">
        <v>634</v>
      </c>
      <c r="E131" s="4" t="s">
        <v>1156</v>
      </c>
      <c r="F131" s="4" t="s">
        <v>1157</v>
      </c>
      <c r="G131" s="5" t="s">
        <v>150</v>
      </c>
      <c r="H131" s="4" t="s">
        <v>1158</v>
      </c>
      <c r="I131" s="4" t="s">
        <v>611</v>
      </c>
    </row>
    <row r="132" spans="2:9">
      <c r="B132" s="3" t="s">
        <v>1159</v>
      </c>
      <c r="C132" s="4" t="s">
        <v>690</v>
      </c>
      <c r="E132" s="4" t="s">
        <v>1160</v>
      </c>
      <c r="F132" s="4" t="s">
        <v>1161</v>
      </c>
      <c r="G132" s="5" t="s">
        <v>150</v>
      </c>
      <c r="H132" s="4" t="s">
        <v>1162</v>
      </c>
      <c r="I132" s="4" t="s">
        <v>611</v>
      </c>
    </row>
    <row r="133" spans="2:9">
      <c r="B133" s="3" t="s">
        <v>1163</v>
      </c>
      <c r="C133" s="4" t="s">
        <v>605</v>
      </c>
      <c r="E133" s="4" t="s">
        <v>1164</v>
      </c>
      <c r="F133" s="4" t="s">
        <v>1165</v>
      </c>
      <c r="G133" s="5" t="s">
        <v>150</v>
      </c>
      <c r="H133" s="4" t="s">
        <v>1166</v>
      </c>
      <c r="I133" s="4" t="s">
        <v>611</v>
      </c>
    </row>
    <row r="134" spans="2:9">
      <c r="B134" s="3" t="s">
        <v>1167</v>
      </c>
      <c r="C134" s="4" t="s">
        <v>844</v>
      </c>
      <c r="E134" s="4" t="s">
        <v>1168</v>
      </c>
      <c r="F134" s="4" t="s">
        <v>1169</v>
      </c>
      <c r="G134" s="5" t="s">
        <v>150</v>
      </c>
      <c r="H134" s="4" t="s">
        <v>1170</v>
      </c>
      <c r="I134" s="4" t="s">
        <v>690</v>
      </c>
    </row>
    <row r="135" spans="2:9">
      <c r="B135" s="3" t="s">
        <v>1171</v>
      </c>
      <c r="C135" s="4" t="s">
        <v>667</v>
      </c>
      <c r="E135" s="4" t="s">
        <v>681</v>
      </c>
      <c r="F135" s="4" t="s">
        <v>682</v>
      </c>
      <c r="G135" s="5" t="s">
        <v>150</v>
      </c>
      <c r="H135" s="4" t="s">
        <v>683</v>
      </c>
      <c r="I135" s="4" t="s">
        <v>690</v>
      </c>
    </row>
    <row r="136" spans="2:9">
      <c r="B136" s="3" t="s">
        <v>1172</v>
      </c>
      <c r="C136" s="4" t="s">
        <v>745</v>
      </c>
      <c r="E136" s="4" t="s">
        <v>1173</v>
      </c>
      <c r="F136" s="4" t="s">
        <v>1174</v>
      </c>
      <c r="G136" s="5" t="s">
        <v>150</v>
      </c>
      <c r="H136" s="4" t="s">
        <v>1175</v>
      </c>
      <c r="I136" s="4" t="s">
        <v>1176</v>
      </c>
    </row>
    <row r="137" spans="2:9">
      <c r="B137" s="3" t="s">
        <v>1177</v>
      </c>
      <c r="C137" s="4" t="s">
        <v>778</v>
      </c>
      <c r="E137" s="4" t="s">
        <v>1178</v>
      </c>
      <c r="F137" s="4" t="s">
        <v>1179</v>
      </c>
      <c r="G137" s="5" t="s">
        <v>150</v>
      </c>
      <c r="H137" s="4" t="s">
        <v>1180</v>
      </c>
      <c r="I137" s="4" t="s">
        <v>1176</v>
      </c>
    </row>
    <row r="138" spans="2:9">
      <c r="B138" s="3" t="s">
        <v>1181</v>
      </c>
      <c r="C138" s="4" t="s">
        <v>646</v>
      </c>
      <c r="E138" s="4" t="s">
        <v>1182</v>
      </c>
      <c r="F138" s="4" t="s">
        <v>1183</v>
      </c>
      <c r="G138" s="5" t="s">
        <v>150</v>
      </c>
      <c r="H138" s="4" t="s">
        <v>1184</v>
      </c>
      <c r="I138" s="4" t="s">
        <v>690</v>
      </c>
    </row>
    <row r="139" spans="2:9">
      <c r="B139" s="3" t="s">
        <v>1185</v>
      </c>
      <c r="C139" s="4" t="s">
        <v>605</v>
      </c>
      <c r="E139" s="4" t="s">
        <v>1186</v>
      </c>
      <c r="F139" s="4" t="s">
        <v>1187</v>
      </c>
      <c r="G139" s="5" t="s">
        <v>150</v>
      </c>
      <c r="H139" s="4" t="s">
        <v>1188</v>
      </c>
      <c r="I139" s="4" t="s">
        <v>605</v>
      </c>
    </row>
    <row r="140" spans="2:9">
      <c r="B140" s="3" t="s">
        <v>1189</v>
      </c>
      <c r="C140" s="4" t="s">
        <v>857</v>
      </c>
      <c r="E140" s="4" t="s">
        <v>1190</v>
      </c>
      <c r="F140" s="4" t="s">
        <v>1191</v>
      </c>
      <c r="G140" s="5" t="s">
        <v>150</v>
      </c>
      <c r="H140" s="4" t="s">
        <v>1192</v>
      </c>
      <c r="I140" s="4" t="s">
        <v>605</v>
      </c>
    </row>
    <row r="141" spans="2:9">
      <c r="B141" s="3" t="s">
        <v>1193</v>
      </c>
      <c r="C141" s="4" t="s">
        <v>605</v>
      </c>
      <c r="E141" s="4" t="s">
        <v>1194</v>
      </c>
      <c r="F141" s="4" t="s">
        <v>1195</v>
      </c>
      <c r="G141" s="5" t="s">
        <v>150</v>
      </c>
      <c r="H141" s="4" t="s">
        <v>1196</v>
      </c>
      <c r="I141" s="4" t="s">
        <v>605</v>
      </c>
    </row>
    <row r="142" spans="2:9">
      <c r="B142" s="3" t="s">
        <v>1197</v>
      </c>
      <c r="C142" s="4" t="s">
        <v>724</v>
      </c>
      <c r="E142" s="4" t="s">
        <v>1198</v>
      </c>
      <c r="F142" s="4" t="s">
        <v>1199</v>
      </c>
      <c r="G142" s="5" t="s">
        <v>150</v>
      </c>
      <c r="H142" s="4" t="s">
        <v>1200</v>
      </c>
      <c r="I142" s="4" t="s">
        <v>605</v>
      </c>
    </row>
    <row r="143" spans="2:9">
      <c r="B143" s="3" t="s">
        <v>1201</v>
      </c>
      <c r="C143" s="4" t="s">
        <v>640</v>
      </c>
      <c r="E143" s="4" t="s">
        <v>1202</v>
      </c>
      <c r="F143" s="4" t="s">
        <v>1203</v>
      </c>
      <c r="G143" s="5" t="s">
        <v>150</v>
      </c>
      <c r="H143" s="4" t="s">
        <v>1204</v>
      </c>
      <c r="I143" s="4" t="s">
        <v>605</v>
      </c>
    </row>
    <row r="144" spans="2:9">
      <c r="B144" s="3" t="s">
        <v>1205</v>
      </c>
      <c r="C144" s="4" t="s">
        <v>640</v>
      </c>
      <c r="E144" s="4" t="s">
        <v>1206</v>
      </c>
      <c r="F144" s="4" t="s">
        <v>1207</v>
      </c>
      <c r="G144" s="5" t="s">
        <v>150</v>
      </c>
      <c r="H144" s="4" t="s">
        <v>1208</v>
      </c>
      <c r="I144" s="4" t="s">
        <v>605</v>
      </c>
    </row>
    <row r="145" spans="2:9">
      <c r="B145" s="3" t="s">
        <v>1209</v>
      </c>
      <c r="C145" s="4" t="s">
        <v>640</v>
      </c>
      <c r="E145" s="4" t="s">
        <v>1210</v>
      </c>
      <c r="F145" s="4" t="s">
        <v>1211</v>
      </c>
      <c r="G145" s="5" t="s">
        <v>150</v>
      </c>
      <c r="H145" s="4" t="s">
        <v>1212</v>
      </c>
      <c r="I145" s="4" t="s">
        <v>605</v>
      </c>
    </row>
    <row r="146" spans="2:9">
      <c r="B146" s="3" t="s">
        <v>1213</v>
      </c>
      <c r="C146" s="4" t="s">
        <v>640</v>
      </c>
      <c r="E146" s="4" t="s">
        <v>1214</v>
      </c>
      <c r="F146" s="4" t="s">
        <v>1215</v>
      </c>
      <c r="G146" s="5" t="s">
        <v>150</v>
      </c>
      <c r="H146" s="4" t="s">
        <v>1216</v>
      </c>
      <c r="I146" s="4" t="s">
        <v>605</v>
      </c>
    </row>
    <row r="147" spans="2:9">
      <c r="B147" s="3" t="s">
        <v>1217</v>
      </c>
      <c r="C147" s="4" t="s">
        <v>778</v>
      </c>
      <c r="E147" s="4" t="s">
        <v>1218</v>
      </c>
      <c r="F147" s="4" t="s">
        <v>1219</v>
      </c>
      <c r="G147" s="5" t="s">
        <v>150</v>
      </c>
      <c r="H147" s="4" t="s">
        <v>1220</v>
      </c>
      <c r="I147" s="4" t="s">
        <v>605</v>
      </c>
    </row>
    <row r="148" spans="2:9">
      <c r="B148" s="3" t="s">
        <v>1221</v>
      </c>
      <c r="C148" s="4" t="s">
        <v>640</v>
      </c>
      <c r="E148" s="4" t="s">
        <v>1222</v>
      </c>
      <c r="F148" s="4" t="s">
        <v>1223</v>
      </c>
      <c r="G148" s="5" t="s">
        <v>150</v>
      </c>
      <c r="H148" s="4" t="s">
        <v>1224</v>
      </c>
      <c r="I148" s="4" t="s">
        <v>605</v>
      </c>
    </row>
    <row r="149" spans="2:9">
      <c r="B149" s="3" t="s">
        <v>1225</v>
      </c>
      <c r="C149" s="4" t="s">
        <v>605</v>
      </c>
      <c r="E149" s="4" t="s">
        <v>1226</v>
      </c>
      <c r="F149" s="4" t="s">
        <v>1227</v>
      </c>
      <c r="G149" s="5" t="s">
        <v>150</v>
      </c>
      <c r="H149" s="4" t="s">
        <v>1228</v>
      </c>
      <c r="I149" s="4" t="s">
        <v>605</v>
      </c>
    </row>
    <row r="150" spans="2:9">
      <c r="B150" s="3" t="s">
        <v>1229</v>
      </c>
      <c r="C150" s="4" t="s">
        <v>640</v>
      </c>
      <c r="E150" s="4" t="s">
        <v>1230</v>
      </c>
      <c r="F150" s="4" t="s">
        <v>1231</v>
      </c>
      <c r="G150" s="5" t="s">
        <v>150</v>
      </c>
      <c r="H150" s="4" t="s">
        <v>1232</v>
      </c>
      <c r="I150" s="4" t="s">
        <v>640</v>
      </c>
    </row>
    <row r="151" spans="2:9">
      <c r="B151" s="3" t="s">
        <v>1233</v>
      </c>
      <c r="C151" s="4" t="s">
        <v>640</v>
      </c>
      <c r="E151" s="4" t="s">
        <v>1234</v>
      </c>
      <c r="F151" s="4" t="s">
        <v>1235</v>
      </c>
      <c r="G151" s="5" t="s">
        <v>150</v>
      </c>
      <c r="H151" s="4" t="s">
        <v>1236</v>
      </c>
      <c r="I151" s="4" t="s">
        <v>640</v>
      </c>
    </row>
    <row r="152" spans="2:9">
      <c r="B152" s="3" t="s">
        <v>1237</v>
      </c>
      <c r="C152" s="4" t="s">
        <v>844</v>
      </c>
      <c r="E152" s="4" t="s">
        <v>1238</v>
      </c>
      <c r="F152" s="4" t="s">
        <v>1239</v>
      </c>
      <c r="G152" s="5" t="s">
        <v>150</v>
      </c>
      <c r="H152" s="4" t="s">
        <v>1240</v>
      </c>
      <c r="I152" s="4" t="s">
        <v>640</v>
      </c>
    </row>
    <row r="153" spans="2:9">
      <c r="B153" s="3" t="s">
        <v>1241</v>
      </c>
      <c r="C153" s="4" t="s">
        <v>707</v>
      </c>
      <c r="E153" s="4" t="s">
        <v>1242</v>
      </c>
      <c r="F153" s="4" t="s">
        <v>1243</v>
      </c>
      <c r="G153" s="5" t="s">
        <v>150</v>
      </c>
      <c r="H153" s="4" t="s">
        <v>1244</v>
      </c>
      <c r="I153" s="4" t="s">
        <v>640</v>
      </c>
    </row>
    <row r="154" spans="2:9">
      <c r="B154" s="3" t="s">
        <v>1245</v>
      </c>
      <c r="C154" s="4" t="s">
        <v>611</v>
      </c>
      <c r="E154" s="4" t="s">
        <v>1246</v>
      </c>
      <c r="F154" s="4" t="s">
        <v>1247</v>
      </c>
      <c r="G154" s="5" t="s">
        <v>150</v>
      </c>
      <c r="H154" s="4" t="s">
        <v>1248</v>
      </c>
      <c r="I154" s="4" t="s">
        <v>640</v>
      </c>
    </row>
    <row r="155" spans="2:9">
      <c r="B155" s="3" t="s">
        <v>1249</v>
      </c>
      <c r="C155" s="4" t="s">
        <v>1176</v>
      </c>
      <c r="E155" s="4" t="s">
        <v>1250</v>
      </c>
      <c r="F155" s="4" t="s">
        <v>1251</v>
      </c>
      <c r="G155" s="5" t="s">
        <v>150</v>
      </c>
      <c r="H155" s="4" t="s">
        <v>1252</v>
      </c>
      <c r="I155" s="4" t="s">
        <v>640</v>
      </c>
    </row>
    <row r="156" spans="2:9">
      <c r="B156" s="3" t="s">
        <v>1253</v>
      </c>
      <c r="C156" s="4" t="s">
        <v>605</v>
      </c>
      <c r="E156" s="4" t="s">
        <v>1254</v>
      </c>
      <c r="F156" s="4" t="s">
        <v>1255</v>
      </c>
      <c r="G156" s="5" t="s">
        <v>150</v>
      </c>
      <c r="H156" s="4" t="s">
        <v>1256</v>
      </c>
      <c r="I156" s="4" t="s">
        <v>640</v>
      </c>
    </row>
    <row r="157" spans="2:9">
      <c r="B157" s="3" t="s">
        <v>1257</v>
      </c>
      <c r="C157" s="4" t="s">
        <v>611</v>
      </c>
      <c r="E157" s="4" t="s">
        <v>1258</v>
      </c>
      <c r="F157" s="4" t="s">
        <v>1259</v>
      </c>
      <c r="G157" s="5" t="s">
        <v>150</v>
      </c>
      <c r="H157" s="4" t="s">
        <v>1260</v>
      </c>
      <c r="I157" s="4" t="s">
        <v>640</v>
      </c>
    </row>
    <row r="158" spans="2:9">
      <c r="B158" s="3" t="s">
        <v>1261</v>
      </c>
      <c r="C158" s="4" t="s">
        <v>844</v>
      </c>
      <c r="E158" s="4" t="s">
        <v>1262</v>
      </c>
      <c r="F158" s="4" t="s">
        <v>1263</v>
      </c>
      <c r="G158" s="5" t="s">
        <v>150</v>
      </c>
      <c r="H158" s="4" t="s">
        <v>1264</v>
      </c>
      <c r="I158" s="4" t="s">
        <v>640</v>
      </c>
    </row>
    <row r="159" spans="2:9">
      <c r="B159" s="3" t="s">
        <v>1265</v>
      </c>
      <c r="C159" s="4" t="s">
        <v>611</v>
      </c>
      <c r="E159" s="4" t="s">
        <v>1266</v>
      </c>
      <c r="F159" s="4" t="s">
        <v>1267</v>
      </c>
      <c r="G159" s="5" t="s">
        <v>150</v>
      </c>
      <c r="H159" s="4" t="s">
        <v>1268</v>
      </c>
      <c r="I159" s="4" t="s">
        <v>623</v>
      </c>
    </row>
    <row r="160" spans="2:9">
      <c r="B160" s="3" t="s">
        <v>1269</v>
      </c>
      <c r="C160" s="4" t="s">
        <v>605</v>
      </c>
      <c r="E160" s="4" t="s">
        <v>1270</v>
      </c>
      <c r="F160" s="4" t="s">
        <v>1271</v>
      </c>
      <c r="G160" s="5" t="s">
        <v>150</v>
      </c>
      <c r="H160" s="4" t="s">
        <v>1272</v>
      </c>
      <c r="I160" s="4" t="s">
        <v>623</v>
      </c>
    </row>
    <row r="161" spans="2:9">
      <c r="B161" s="3" t="s">
        <v>1273</v>
      </c>
      <c r="C161" s="4" t="s">
        <v>640</v>
      </c>
      <c r="E161" s="4" t="s">
        <v>1274</v>
      </c>
      <c r="F161" s="4" t="s">
        <v>1275</v>
      </c>
      <c r="G161" s="5" t="s">
        <v>150</v>
      </c>
      <c r="H161" s="4" t="s">
        <v>1276</v>
      </c>
      <c r="I161" s="4" t="s">
        <v>623</v>
      </c>
    </row>
    <row r="162" spans="2:9">
      <c r="B162" s="3" t="s">
        <v>1277</v>
      </c>
      <c r="C162" s="4" t="s">
        <v>611</v>
      </c>
      <c r="E162" s="4" t="s">
        <v>1278</v>
      </c>
      <c r="F162" s="4" t="s">
        <v>1279</v>
      </c>
      <c r="G162" s="5" t="s">
        <v>150</v>
      </c>
      <c r="H162" s="4" t="s">
        <v>1280</v>
      </c>
      <c r="I162" s="4" t="s">
        <v>605</v>
      </c>
    </row>
    <row r="163" spans="2:9">
      <c r="B163" s="3" t="s">
        <v>1281</v>
      </c>
      <c r="C163" s="4" t="s">
        <v>599</v>
      </c>
      <c r="E163" s="4" t="s">
        <v>1282</v>
      </c>
      <c r="F163" s="4" t="s">
        <v>1283</v>
      </c>
      <c r="G163" s="5" t="s">
        <v>150</v>
      </c>
      <c r="H163" s="4" t="s">
        <v>1284</v>
      </c>
      <c r="I163" s="4" t="s">
        <v>605</v>
      </c>
    </row>
    <row r="164" spans="2:9">
      <c r="B164" s="3" t="s">
        <v>1285</v>
      </c>
      <c r="C164" s="4" t="s">
        <v>605</v>
      </c>
      <c r="E164" s="4" t="s">
        <v>1286</v>
      </c>
      <c r="F164" s="4" t="s">
        <v>1287</v>
      </c>
      <c r="G164" s="5" t="s">
        <v>150</v>
      </c>
      <c r="H164" s="4" t="s">
        <v>1288</v>
      </c>
      <c r="I164" s="4" t="s">
        <v>605</v>
      </c>
    </row>
    <row r="165" spans="2:9">
      <c r="B165" s="3" t="s">
        <v>1289</v>
      </c>
      <c r="C165" s="4" t="s">
        <v>857</v>
      </c>
      <c r="E165" s="4" t="s">
        <v>1290</v>
      </c>
      <c r="F165" s="4" t="s">
        <v>1291</v>
      </c>
      <c r="G165" s="5" t="s">
        <v>150</v>
      </c>
      <c r="H165" s="4" t="s">
        <v>1292</v>
      </c>
      <c r="I165" s="4" t="s">
        <v>605</v>
      </c>
    </row>
    <row r="166" spans="2:9">
      <c r="B166" s="3" t="s">
        <v>1293</v>
      </c>
      <c r="C166" s="4" t="s">
        <v>605</v>
      </c>
      <c r="E166" s="4" t="s">
        <v>1294</v>
      </c>
      <c r="F166" s="4" t="s">
        <v>1295</v>
      </c>
      <c r="G166" s="5" t="s">
        <v>150</v>
      </c>
      <c r="H166" s="4" t="s">
        <v>1296</v>
      </c>
      <c r="I166" s="4" t="s">
        <v>605</v>
      </c>
    </row>
    <row r="167" spans="2:9">
      <c r="B167" s="3" t="s">
        <v>1297</v>
      </c>
      <c r="C167" s="4" t="s">
        <v>599</v>
      </c>
      <c r="E167" s="4" t="s">
        <v>1298</v>
      </c>
      <c r="F167" s="4" t="s">
        <v>1299</v>
      </c>
      <c r="G167" s="5" t="s">
        <v>150</v>
      </c>
      <c r="H167" s="4" t="s">
        <v>1300</v>
      </c>
      <c r="I167" s="4" t="s">
        <v>605</v>
      </c>
    </row>
    <row r="168" spans="2:9">
      <c r="B168" s="3" t="s">
        <v>1301</v>
      </c>
      <c r="C168" s="4" t="s">
        <v>605</v>
      </c>
      <c r="E168" s="4" t="s">
        <v>1302</v>
      </c>
      <c r="F168" s="4" t="s">
        <v>1303</v>
      </c>
      <c r="G168" s="5" t="s">
        <v>150</v>
      </c>
      <c r="H168" s="4" t="s">
        <v>1304</v>
      </c>
      <c r="I168" s="4" t="s">
        <v>605</v>
      </c>
    </row>
    <row r="169" spans="2:9">
      <c r="B169" s="3" t="s">
        <v>1305</v>
      </c>
      <c r="C169" s="4" t="s">
        <v>690</v>
      </c>
      <c r="E169" s="4" t="s">
        <v>1306</v>
      </c>
      <c r="F169" s="4" t="s">
        <v>1307</v>
      </c>
      <c r="G169" s="5" t="s">
        <v>150</v>
      </c>
      <c r="H169" s="4" t="s">
        <v>1308</v>
      </c>
      <c r="I169" s="4" t="s">
        <v>605</v>
      </c>
    </row>
    <row r="170" spans="2:9">
      <c r="B170" s="3" t="s">
        <v>1309</v>
      </c>
      <c r="C170" s="4" t="s">
        <v>684</v>
      </c>
      <c r="E170" s="4" t="s">
        <v>1310</v>
      </c>
      <c r="F170" s="4" t="s">
        <v>1311</v>
      </c>
      <c r="G170" s="5" t="s">
        <v>150</v>
      </c>
      <c r="H170" s="4" t="s">
        <v>1312</v>
      </c>
      <c r="I170" s="4" t="s">
        <v>640</v>
      </c>
    </row>
    <row r="171" spans="2:9">
      <c r="B171" s="3" t="s">
        <v>1309</v>
      </c>
      <c r="C171" s="4" t="s">
        <v>684</v>
      </c>
      <c r="E171" s="4" t="s">
        <v>1313</v>
      </c>
      <c r="F171" s="4" t="s">
        <v>1314</v>
      </c>
      <c r="G171" s="5" t="s">
        <v>150</v>
      </c>
      <c r="H171" s="4" t="s">
        <v>1315</v>
      </c>
      <c r="I171" s="4" t="s">
        <v>640</v>
      </c>
    </row>
    <row r="172" spans="2:9">
      <c r="B172" s="3" t="s">
        <v>1316</v>
      </c>
      <c r="C172" s="4" t="s">
        <v>603</v>
      </c>
      <c r="E172" s="4" t="s">
        <v>1317</v>
      </c>
      <c r="F172" s="4" t="s">
        <v>1318</v>
      </c>
      <c r="G172" s="5" t="s">
        <v>150</v>
      </c>
      <c r="H172" s="4" t="s">
        <v>1319</v>
      </c>
      <c r="I172" s="4" t="s">
        <v>640</v>
      </c>
    </row>
    <row r="173" spans="2:9">
      <c r="B173" s="3" t="s">
        <v>1320</v>
      </c>
      <c r="C173" s="4" t="s">
        <v>605</v>
      </c>
      <c r="E173" s="4" t="s">
        <v>1321</v>
      </c>
      <c r="F173" s="4" t="s">
        <v>1322</v>
      </c>
      <c r="G173" s="5" t="s">
        <v>150</v>
      </c>
      <c r="H173" s="4" t="s">
        <v>1323</v>
      </c>
      <c r="I173" s="4" t="s">
        <v>640</v>
      </c>
    </row>
    <row r="174" spans="2:9">
      <c r="B174" s="3" t="s">
        <v>1324</v>
      </c>
      <c r="C174" s="4" t="s">
        <v>605</v>
      </c>
      <c r="E174" s="4" t="s">
        <v>1325</v>
      </c>
      <c r="F174" s="4" t="s">
        <v>1326</v>
      </c>
      <c r="G174" s="5" t="s">
        <v>150</v>
      </c>
      <c r="H174" s="4" t="s">
        <v>1327</v>
      </c>
      <c r="I174" s="4" t="s">
        <v>640</v>
      </c>
    </row>
    <row r="175" spans="2:9">
      <c r="B175" s="3" t="s">
        <v>1328</v>
      </c>
      <c r="C175" s="4" t="s">
        <v>640</v>
      </c>
      <c r="E175" s="4" t="s">
        <v>1329</v>
      </c>
      <c r="F175" s="4" t="s">
        <v>1330</v>
      </c>
      <c r="G175" s="5" t="s">
        <v>150</v>
      </c>
      <c r="H175" s="4" t="s">
        <v>1331</v>
      </c>
      <c r="I175" s="4" t="s">
        <v>640</v>
      </c>
    </row>
    <row r="176" spans="2:9">
      <c r="B176" s="3" t="s">
        <v>1332</v>
      </c>
      <c r="C176" s="4" t="s">
        <v>605</v>
      </c>
      <c r="E176" s="4" t="s">
        <v>1333</v>
      </c>
      <c r="F176" s="4" t="s">
        <v>1334</v>
      </c>
      <c r="G176" s="5" t="s">
        <v>150</v>
      </c>
      <c r="H176" s="4" t="s">
        <v>1335</v>
      </c>
      <c r="I176" s="4" t="s">
        <v>623</v>
      </c>
    </row>
    <row r="177" spans="2:9">
      <c r="B177" s="3" t="s">
        <v>1336</v>
      </c>
      <c r="C177" s="4" t="s">
        <v>605</v>
      </c>
      <c r="E177" s="4" t="s">
        <v>1337</v>
      </c>
      <c r="F177" s="4" t="s">
        <v>1338</v>
      </c>
      <c r="G177" s="5" t="s">
        <v>150</v>
      </c>
      <c r="H177" s="4" t="s">
        <v>1339</v>
      </c>
      <c r="I177" s="4" t="s">
        <v>605</v>
      </c>
    </row>
    <row r="178" spans="2:9">
      <c r="B178" s="3" t="s">
        <v>1340</v>
      </c>
      <c r="C178" s="4" t="s">
        <v>634</v>
      </c>
      <c r="E178" s="4" t="s">
        <v>1341</v>
      </c>
      <c r="F178" s="4" t="s">
        <v>1342</v>
      </c>
      <c r="G178" s="5" t="s">
        <v>150</v>
      </c>
      <c r="H178" s="4" t="s">
        <v>1343</v>
      </c>
      <c r="I178" s="4" t="s">
        <v>605</v>
      </c>
    </row>
    <row r="179" spans="2:9">
      <c r="B179" s="3" t="s">
        <v>1344</v>
      </c>
      <c r="C179" s="4" t="s">
        <v>640</v>
      </c>
      <c r="E179" s="4" t="s">
        <v>1345</v>
      </c>
      <c r="F179" s="4" t="s">
        <v>1346</v>
      </c>
      <c r="G179" s="5" t="s">
        <v>150</v>
      </c>
      <c r="H179" s="4" t="s">
        <v>1347</v>
      </c>
      <c r="I179" s="4" t="s">
        <v>605</v>
      </c>
    </row>
    <row r="180" spans="2:9">
      <c r="B180" s="3" t="s">
        <v>1348</v>
      </c>
      <c r="C180" s="4" t="s">
        <v>599</v>
      </c>
      <c r="E180" s="4" t="s">
        <v>1349</v>
      </c>
      <c r="F180" s="4" t="s">
        <v>1350</v>
      </c>
      <c r="G180" s="5" t="s">
        <v>150</v>
      </c>
      <c r="H180" s="4" t="s">
        <v>1351</v>
      </c>
      <c r="I180" s="4" t="s">
        <v>605</v>
      </c>
    </row>
    <row r="181" spans="2:9">
      <c r="B181" s="3" t="s">
        <v>1352</v>
      </c>
      <c r="C181" s="4" t="s">
        <v>968</v>
      </c>
      <c r="E181" s="4" t="s">
        <v>1353</v>
      </c>
      <c r="F181" s="4" t="s">
        <v>1354</v>
      </c>
      <c r="G181" s="5" t="s">
        <v>150</v>
      </c>
      <c r="H181" s="4" t="s">
        <v>1355</v>
      </c>
      <c r="I181" s="4" t="s">
        <v>605</v>
      </c>
    </row>
    <row r="182" spans="2:9">
      <c r="B182" s="3" t="s">
        <v>1356</v>
      </c>
      <c r="C182" s="4" t="s">
        <v>605</v>
      </c>
      <c r="E182" s="4" t="s">
        <v>1357</v>
      </c>
      <c r="F182" s="4" t="s">
        <v>1358</v>
      </c>
      <c r="G182" s="5" t="s">
        <v>150</v>
      </c>
      <c r="H182" s="4" t="s">
        <v>1359</v>
      </c>
      <c r="I182" s="4" t="s">
        <v>605</v>
      </c>
    </row>
    <row r="183" spans="2:9">
      <c r="B183" s="3" t="s">
        <v>1360</v>
      </c>
      <c r="C183" s="4" t="s">
        <v>792</v>
      </c>
      <c r="E183" s="4" t="s">
        <v>1361</v>
      </c>
      <c r="F183" s="4" t="s">
        <v>1362</v>
      </c>
      <c r="G183" s="5" t="s">
        <v>150</v>
      </c>
      <c r="H183" s="4" t="s">
        <v>1363</v>
      </c>
      <c r="I183" s="4" t="s">
        <v>605</v>
      </c>
    </row>
    <row r="184" spans="2:9">
      <c r="B184" s="3" t="s">
        <v>1364</v>
      </c>
      <c r="C184" s="4" t="s">
        <v>951</v>
      </c>
      <c r="E184" s="4" t="s">
        <v>1365</v>
      </c>
      <c r="F184" s="4" t="s">
        <v>1366</v>
      </c>
      <c r="G184" s="5" t="s">
        <v>150</v>
      </c>
      <c r="H184" s="4" t="s">
        <v>1367</v>
      </c>
      <c r="I184" s="4" t="s">
        <v>605</v>
      </c>
    </row>
    <row r="185" spans="2:9">
      <c r="B185" s="3" t="s">
        <v>1368</v>
      </c>
      <c r="C185" s="4" t="s">
        <v>605</v>
      </c>
      <c r="E185" s="4" t="s">
        <v>1369</v>
      </c>
      <c r="F185" s="4" t="s">
        <v>1370</v>
      </c>
      <c r="G185" s="5" t="s">
        <v>150</v>
      </c>
      <c r="H185" s="4" t="s">
        <v>930</v>
      </c>
      <c r="I185" s="4" t="s">
        <v>605</v>
      </c>
    </row>
    <row r="186" spans="2:9">
      <c r="B186" s="3" t="s">
        <v>1371</v>
      </c>
      <c r="C186" s="4" t="s">
        <v>640</v>
      </c>
      <c r="E186" s="4" t="s">
        <v>1372</v>
      </c>
      <c r="F186" s="4" t="s">
        <v>1373</v>
      </c>
      <c r="G186" s="5" t="s">
        <v>150</v>
      </c>
      <c r="H186" s="4" t="s">
        <v>1374</v>
      </c>
      <c r="I186" s="4" t="s">
        <v>605</v>
      </c>
    </row>
    <row r="187" spans="2:9">
      <c r="B187" s="3" t="s">
        <v>1375</v>
      </c>
      <c r="C187" s="4" t="s">
        <v>640</v>
      </c>
      <c r="E187" s="4" t="s">
        <v>1376</v>
      </c>
      <c r="F187" s="4" t="s">
        <v>1377</v>
      </c>
      <c r="G187" s="5" t="s">
        <v>150</v>
      </c>
      <c r="H187" s="4" t="s">
        <v>1378</v>
      </c>
      <c r="I187" s="4" t="s">
        <v>640</v>
      </c>
    </row>
    <row r="188" spans="2:9">
      <c r="B188" s="3" t="s">
        <v>1379</v>
      </c>
      <c r="C188" s="4" t="s">
        <v>646</v>
      </c>
      <c r="E188" s="4" t="s">
        <v>1380</v>
      </c>
      <c r="F188" s="4" t="s">
        <v>1381</v>
      </c>
      <c r="G188" s="5" t="s">
        <v>150</v>
      </c>
      <c r="H188" s="4" t="s">
        <v>1382</v>
      </c>
      <c r="I188" s="4" t="s">
        <v>640</v>
      </c>
    </row>
    <row r="189" spans="2:9">
      <c r="B189" s="3" t="s">
        <v>1383</v>
      </c>
      <c r="C189" s="4" t="s">
        <v>605</v>
      </c>
      <c r="E189" s="4" t="s">
        <v>1384</v>
      </c>
      <c r="F189" s="4" t="s">
        <v>1385</v>
      </c>
      <c r="G189" s="5" t="s">
        <v>150</v>
      </c>
      <c r="H189" s="4" t="s">
        <v>1386</v>
      </c>
      <c r="I189" s="4" t="s">
        <v>640</v>
      </c>
    </row>
    <row r="190" spans="2:9">
      <c r="B190" s="3" t="s">
        <v>1387</v>
      </c>
      <c r="C190" s="4" t="s">
        <v>857</v>
      </c>
      <c r="E190" s="4" t="s">
        <v>1388</v>
      </c>
      <c r="F190" s="4" t="s">
        <v>1389</v>
      </c>
      <c r="G190" s="5" t="s">
        <v>150</v>
      </c>
      <c r="H190" s="4" t="s">
        <v>1390</v>
      </c>
      <c r="I190" s="4" t="s">
        <v>640</v>
      </c>
    </row>
    <row r="191" spans="2:9">
      <c r="B191" s="3" t="s">
        <v>1391</v>
      </c>
      <c r="C191" s="4" t="s">
        <v>611</v>
      </c>
      <c r="E191" s="4" t="s">
        <v>1392</v>
      </c>
      <c r="F191" s="4" t="s">
        <v>1393</v>
      </c>
      <c r="G191" s="5" t="s">
        <v>150</v>
      </c>
      <c r="H191" s="4" t="s">
        <v>1394</v>
      </c>
      <c r="I191" s="4" t="s">
        <v>640</v>
      </c>
    </row>
    <row r="192" spans="2:9">
      <c r="B192" s="3" t="s">
        <v>1395</v>
      </c>
      <c r="C192" s="4" t="s">
        <v>857</v>
      </c>
      <c r="E192" s="4" t="s">
        <v>1396</v>
      </c>
      <c r="F192" s="4" t="s">
        <v>1397</v>
      </c>
      <c r="G192" s="5" t="s">
        <v>150</v>
      </c>
      <c r="H192" s="4" t="s">
        <v>1398</v>
      </c>
      <c r="I192" s="4" t="s">
        <v>1176</v>
      </c>
    </row>
    <row r="193" spans="2:9">
      <c r="B193" s="3" t="s">
        <v>1399</v>
      </c>
      <c r="C193" s="4" t="s">
        <v>640</v>
      </c>
      <c r="E193" s="4" t="s">
        <v>1400</v>
      </c>
      <c r="F193" s="4" t="s">
        <v>1401</v>
      </c>
      <c r="G193" s="5" t="s">
        <v>150</v>
      </c>
      <c r="H193" s="4" t="s">
        <v>1402</v>
      </c>
      <c r="I193" s="4" t="s">
        <v>605</v>
      </c>
    </row>
    <row r="194" spans="2:9">
      <c r="B194" s="3" t="s">
        <v>1403</v>
      </c>
      <c r="C194" s="4" t="s">
        <v>623</v>
      </c>
      <c r="E194" s="4" t="s">
        <v>1404</v>
      </c>
      <c r="F194" s="4" t="s">
        <v>1405</v>
      </c>
      <c r="G194" s="5" t="s">
        <v>150</v>
      </c>
      <c r="H194" s="4" t="s">
        <v>1406</v>
      </c>
      <c r="I194" s="4" t="s">
        <v>605</v>
      </c>
    </row>
    <row r="195" spans="2:9">
      <c r="B195" s="3" t="s">
        <v>1407</v>
      </c>
      <c r="C195" s="4" t="s">
        <v>640</v>
      </c>
      <c r="E195" s="4" t="s">
        <v>1408</v>
      </c>
      <c r="F195" s="4" t="s">
        <v>1409</v>
      </c>
      <c r="G195" s="5" t="s">
        <v>150</v>
      </c>
      <c r="H195" s="4" t="s">
        <v>1410</v>
      </c>
      <c r="I195" s="4" t="s">
        <v>605</v>
      </c>
    </row>
    <row r="196" spans="2:9">
      <c r="B196" s="3" t="s">
        <v>1411</v>
      </c>
      <c r="C196" s="4" t="s">
        <v>611</v>
      </c>
      <c r="E196" s="4" t="s">
        <v>1412</v>
      </c>
      <c r="F196" s="4" t="s">
        <v>1413</v>
      </c>
      <c r="G196" s="5" t="s">
        <v>150</v>
      </c>
      <c r="H196" s="4" t="s">
        <v>1414</v>
      </c>
      <c r="I196" s="4" t="s">
        <v>605</v>
      </c>
    </row>
    <row r="197" spans="2:9">
      <c r="B197" s="3" t="s">
        <v>1415</v>
      </c>
      <c r="C197" s="4" t="s">
        <v>605</v>
      </c>
      <c r="E197" s="4" t="s">
        <v>1416</v>
      </c>
      <c r="F197" s="4" t="s">
        <v>1417</v>
      </c>
      <c r="G197" s="5" t="s">
        <v>150</v>
      </c>
      <c r="H197" s="4" t="s">
        <v>1418</v>
      </c>
      <c r="I197" s="4" t="s">
        <v>605</v>
      </c>
    </row>
    <row r="198" spans="2:9">
      <c r="B198" s="3" t="s">
        <v>1419</v>
      </c>
      <c r="C198" s="4" t="s">
        <v>792</v>
      </c>
      <c r="E198" s="4" t="s">
        <v>1420</v>
      </c>
      <c r="F198" s="4" t="s">
        <v>1421</v>
      </c>
      <c r="G198" s="5" t="s">
        <v>150</v>
      </c>
      <c r="H198" s="4" t="s">
        <v>1422</v>
      </c>
      <c r="I198" s="4" t="s">
        <v>605</v>
      </c>
    </row>
    <row r="199" spans="2:9">
      <c r="B199" s="3" t="s">
        <v>1423</v>
      </c>
      <c r="C199" s="4" t="s">
        <v>611</v>
      </c>
      <c r="E199" s="4" t="s">
        <v>1424</v>
      </c>
      <c r="F199" s="4" t="s">
        <v>1425</v>
      </c>
      <c r="G199" s="5" t="s">
        <v>150</v>
      </c>
      <c r="H199" s="4" t="s">
        <v>1426</v>
      </c>
      <c r="I199" s="4" t="s">
        <v>605</v>
      </c>
    </row>
    <row r="200" spans="2:9">
      <c r="B200" s="3" t="s">
        <v>1427</v>
      </c>
      <c r="C200" s="4" t="s">
        <v>605</v>
      </c>
      <c r="E200" s="4" t="s">
        <v>1428</v>
      </c>
      <c r="F200" s="4" t="s">
        <v>1429</v>
      </c>
      <c r="G200" s="5" t="s">
        <v>150</v>
      </c>
      <c r="H200" s="4" t="s">
        <v>1430</v>
      </c>
      <c r="I200" s="4" t="s">
        <v>605</v>
      </c>
    </row>
    <row r="201" spans="2:9">
      <c r="B201" s="3" t="s">
        <v>1431</v>
      </c>
      <c r="C201" s="4" t="s">
        <v>640</v>
      </c>
      <c r="E201" s="4" t="s">
        <v>1432</v>
      </c>
      <c r="F201" s="4" t="s">
        <v>1433</v>
      </c>
      <c r="G201" s="5" t="s">
        <v>150</v>
      </c>
      <c r="H201" s="4" t="s">
        <v>1434</v>
      </c>
      <c r="I201" s="4" t="s">
        <v>640</v>
      </c>
    </row>
    <row r="202" spans="2:9">
      <c r="B202" s="3" t="s">
        <v>1435</v>
      </c>
      <c r="C202" s="4" t="s">
        <v>605</v>
      </c>
      <c r="E202" s="4" t="s">
        <v>1436</v>
      </c>
      <c r="F202" s="4" t="s">
        <v>1437</v>
      </c>
      <c r="G202" s="5" t="s">
        <v>150</v>
      </c>
      <c r="H202" s="4" t="s">
        <v>1438</v>
      </c>
      <c r="I202" s="4" t="s">
        <v>640</v>
      </c>
    </row>
    <row r="203" spans="2:9">
      <c r="B203" s="3" t="s">
        <v>1439</v>
      </c>
      <c r="C203" s="4" t="s">
        <v>1176</v>
      </c>
      <c r="E203" s="4" t="s">
        <v>1440</v>
      </c>
      <c r="F203" s="4" t="s">
        <v>1441</v>
      </c>
      <c r="G203" s="5" t="s">
        <v>150</v>
      </c>
      <c r="H203" s="4" t="s">
        <v>1442</v>
      </c>
      <c r="I203" s="4" t="s">
        <v>640</v>
      </c>
    </row>
    <row r="204" spans="2:9">
      <c r="B204" s="3" t="s">
        <v>1443</v>
      </c>
      <c r="C204" s="4" t="s">
        <v>603</v>
      </c>
      <c r="E204" s="4" t="s">
        <v>1444</v>
      </c>
      <c r="F204" s="4" t="s">
        <v>1445</v>
      </c>
      <c r="G204" s="5" t="s">
        <v>150</v>
      </c>
      <c r="H204" s="4" t="s">
        <v>1446</v>
      </c>
      <c r="I204" s="4" t="s">
        <v>640</v>
      </c>
    </row>
    <row r="205" spans="2:9">
      <c r="B205" s="3" t="s">
        <v>1447</v>
      </c>
      <c r="C205" s="4" t="s">
        <v>640</v>
      </c>
      <c r="E205" s="4" t="s">
        <v>1448</v>
      </c>
      <c r="F205" s="4" t="s">
        <v>1449</v>
      </c>
      <c r="G205" s="5" t="s">
        <v>150</v>
      </c>
      <c r="H205" s="4" t="s">
        <v>1450</v>
      </c>
      <c r="I205" s="4" t="s">
        <v>640</v>
      </c>
    </row>
    <row r="206" spans="2:9">
      <c r="B206" s="3" t="s">
        <v>1451</v>
      </c>
      <c r="C206" s="4" t="s">
        <v>605</v>
      </c>
      <c r="E206" s="4" t="s">
        <v>1452</v>
      </c>
      <c r="F206" s="4" t="s">
        <v>1453</v>
      </c>
      <c r="G206" s="5" t="s">
        <v>150</v>
      </c>
      <c r="H206" s="4" t="s">
        <v>1454</v>
      </c>
      <c r="I206" s="4" t="s">
        <v>623</v>
      </c>
    </row>
    <row r="207" spans="2:9">
      <c r="B207" s="3" t="s">
        <v>1455</v>
      </c>
      <c r="C207" s="4" t="s">
        <v>707</v>
      </c>
      <c r="E207" s="4" t="s">
        <v>1456</v>
      </c>
      <c r="F207" s="4" t="s">
        <v>1457</v>
      </c>
      <c r="G207" s="5" t="s">
        <v>150</v>
      </c>
      <c r="H207" s="4" t="s">
        <v>1458</v>
      </c>
      <c r="I207" s="4" t="s">
        <v>605</v>
      </c>
    </row>
    <row r="208" spans="2:9">
      <c r="B208" s="3" t="s">
        <v>1459</v>
      </c>
      <c r="C208" s="4" t="s">
        <v>690</v>
      </c>
      <c r="E208" s="4" t="s">
        <v>1460</v>
      </c>
      <c r="F208" s="4" t="s">
        <v>1461</v>
      </c>
      <c r="G208" s="5" t="s">
        <v>150</v>
      </c>
      <c r="H208" s="4" t="s">
        <v>1462</v>
      </c>
      <c r="I208" s="4" t="s">
        <v>605</v>
      </c>
    </row>
    <row r="209" spans="2:9">
      <c r="B209" s="3" t="s">
        <v>1463</v>
      </c>
      <c r="C209" s="4" t="s">
        <v>611</v>
      </c>
      <c r="E209" s="4" t="s">
        <v>1464</v>
      </c>
      <c r="F209" s="4" t="s">
        <v>1465</v>
      </c>
      <c r="G209" s="5" t="s">
        <v>150</v>
      </c>
      <c r="H209" s="4" t="s">
        <v>1466</v>
      </c>
      <c r="I209" s="4" t="s">
        <v>605</v>
      </c>
    </row>
    <row r="210" spans="2:9">
      <c r="B210" s="3" t="s">
        <v>1467</v>
      </c>
      <c r="C210" s="4" t="s">
        <v>611</v>
      </c>
      <c r="E210" s="4" t="s">
        <v>1468</v>
      </c>
      <c r="F210" s="4" t="s">
        <v>1469</v>
      </c>
      <c r="G210" s="5" t="s">
        <v>150</v>
      </c>
      <c r="H210" s="4" t="s">
        <v>1470</v>
      </c>
      <c r="I210" s="4" t="s">
        <v>617</v>
      </c>
    </row>
    <row r="211" spans="2:9">
      <c r="B211" s="3" t="s">
        <v>1471</v>
      </c>
      <c r="C211" s="4" t="s">
        <v>707</v>
      </c>
      <c r="E211" s="4" t="s">
        <v>1472</v>
      </c>
      <c r="F211" s="4" t="s">
        <v>1473</v>
      </c>
      <c r="G211" s="5" t="s">
        <v>150</v>
      </c>
      <c r="H211" s="4" t="s">
        <v>1474</v>
      </c>
      <c r="I211" s="4" t="s">
        <v>605</v>
      </c>
    </row>
    <row r="212" spans="2:9">
      <c r="B212" s="3" t="s">
        <v>1475</v>
      </c>
      <c r="C212" s="4" t="s">
        <v>605</v>
      </c>
      <c r="E212" s="4" t="s">
        <v>1476</v>
      </c>
      <c r="F212" s="4" t="s">
        <v>1477</v>
      </c>
      <c r="G212" s="5" t="s">
        <v>150</v>
      </c>
      <c r="H212" s="4" t="s">
        <v>1478</v>
      </c>
      <c r="I212" s="4" t="s">
        <v>605</v>
      </c>
    </row>
    <row r="213" spans="2:9">
      <c r="B213" s="3" t="s">
        <v>1479</v>
      </c>
      <c r="C213" s="4" t="s">
        <v>611</v>
      </c>
      <c r="E213" s="4" t="s">
        <v>1480</v>
      </c>
      <c r="F213" s="4" t="s">
        <v>1481</v>
      </c>
      <c r="G213" s="5" t="s">
        <v>150</v>
      </c>
      <c r="H213" s="4" t="s">
        <v>1482</v>
      </c>
      <c r="I213" s="4" t="s">
        <v>617</v>
      </c>
    </row>
    <row r="214" spans="2:9">
      <c r="B214" s="3" t="s">
        <v>1483</v>
      </c>
      <c r="C214" s="4" t="s">
        <v>605</v>
      </c>
      <c r="E214" s="4" t="s">
        <v>1484</v>
      </c>
      <c r="F214" s="4" t="s">
        <v>1485</v>
      </c>
      <c r="G214" s="5" t="s">
        <v>150</v>
      </c>
      <c r="H214" s="4" t="s">
        <v>1486</v>
      </c>
      <c r="I214" s="4" t="s">
        <v>605</v>
      </c>
    </row>
    <row r="215" spans="2:9">
      <c r="B215" s="3" t="s">
        <v>1487</v>
      </c>
      <c r="C215" s="4" t="s">
        <v>599</v>
      </c>
      <c r="E215" s="4" t="s">
        <v>1488</v>
      </c>
      <c r="F215" s="4" t="s">
        <v>1489</v>
      </c>
      <c r="G215" s="5" t="s">
        <v>150</v>
      </c>
      <c r="H215" s="4" t="s">
        <v>1490</v>
      </c>
      <c r="I215" s="4" t="s">
        <v>605</v>
      </c>
    </row>
    <row r="216" spans="2:9">
      <c r="B216" s="3" t="s">
        <v>1491</v>
      </c>
      <c r="C216" s="4" t="s">
        <v>605</v>
      </c>
      <c r="E216" s="4" t="s">
        <v>1492</v>
      </c>
      <c r="F216" s="4" t="s">
        <v>1493</v>
      </c>
      <c r="G216" s="5" t="s">
        <v>150</v>
      </c>
      <c r="H216" s="4" t="s">
        <v>1494</v>
      </c>
      <c r="I216" s="4" t="s">
        <v>640</v>
      </c>
    </row>
    <row r="217" spans="2:9">
      <c r="B217" s="3" t="s">
        <v>1495</v>
      </c>
      <c r="C217" s="4" t="s">
        <v>611</v>
      </c>
      <c r="E217" s="4" t="s">
        <v>1496</v>
      </c>
      <c r="F217" s="4" t="s">
        <v>1497</v>
      </c>
      <c r="G217" s="5" t="s">
        <v>150</v>
      </c>
      <c r="H217" s="4" t="s">
        <v>1498</v>
      </c>
      <c r="I217" s="4" t="s">
        <v>640</v>
      </c>
    </row>
    <row r="218" spans="2:9">
      <c r="B218" s="3" t="s">
        <v>1499</v>
      </c>
      <c r="C218" s="4" t="s">
        <v>646</v>
      </c>
      <c r="E218" s="4" t="s">
        <v>1500</v>
      </c>
      <c r="F218" s="4" t="s">
        <v>1501</v>
      </c>
      <c r="G218" s="5" t="s">
        <v>150</v>
      </c>
      <c r="H218" s="4" t="s">
        <v>1502</v>
      </c>
      <c r="I218" s="4" t="s">
        <v>640</v>
      </c>
    </row>
    <row r="219" spans="2:9">
      <c r="B219" s="3" t="s">
        <v>1503</v>
      </c>
      <c r="C219" s="4" t="s">
        <v>1176</v>
      </c>
      <c r="E219" s="4" t="s">
        <v>1504</v>
      </c>
      <c r="F219" s="4" t="s">
        <v>1505</v>
      </c>
      <c r="G219" s="5" t="s">
        <v>150</v>
      </c>
      <c r="H219" s="4" t="s">
        <v>1506</v>
      </c>
      <c r="I219" s="4" t="s">
        <v>667</v>
      </c>
    </row>
    <row r="220" spans="2:9">
      <c r="B220" s="3" t="s">
        <v>1507</v>
      </c>
      <c r="C220" s="4" t="s">
        <v>605</v>
      </c>
      <c r="E220" s="4" t="s">
        <v>1508</v>
      </c>
      <c r="F220" s="4" t="s">
        <v>1509</v>
      </c>
      <c r="G220" s="5" t="s">
        <v>150</v>
      </c>
      <c r="H220" s="4" t="s">
        <v>1510</v>
      </c>
      <c r="I220" s="4" t="s">
        <v>640</v>
      </c>
    </row>
    <row r="221" spans="2:9">
      <c r="B221" s="3" t="s">
        <v>1511</v>
      </c>
      <c r="C221" s="4" t="s">
        <v>778</v>
      </c>
      <c r="E221" s="4" t="s">
        <v>1512</v>
      </c>
      <c r="F221" s="4" t="s">
        <v>1513</v>
      </c>
      <c r="G221" s="5" t="s">
        <v>150</v>
      </c>
      <c r="H221" s="4" t="s">
        <v>1514</v>
      </c>
      <c r="I221" s="4" t="s">
        <v>667</v>
      </c>
    </row>
    <row r="222" spans="2:9">
      <c r="B222" s="3" t="s">
        <v>1515</v>
      </c>
      <c r="C222" s="4" t="s">
        <v>611</v>
      </c>
      <c r="E222" s="4" t="s">
        <v>1516</v>
      </c>
      <c r="F222" s="4" t="s">
        <v>1517</v>
      </c>
      <c r="G222" s="5" t="s">
        <v>150</v>
      </c>
      <c r="H222" s="4" t="s">
        <v>1518</v>
      </c>
      <c r="I222" s="4" t="s">
        <v>667</v>
      </c>
    </row>
    <row r="223" spans="2:9">
      <c r="B223" s="3" t="s">
        <v>1519</v>
      </c>
      <c r="C223" s="4" t="s">
        <v>605</v>
      </c>
      <c r="E223" s="4" t="s">
        <v>1520</v>
      </c>
      <c r="F223" s="4" t="s">
        <v>1521</v>
      </c>
      <c r="G223" s="5" t="s">
        <v>150</v>
      </c>
      <c r="H223" s="4" t="s">
        <v>1522</v>
      </c>
      <c r="I223" s="4" t="s">
        <v>640</v>
      </c>
    </row>
    <row r="224" spans="2:9">
      <c r="B224" s="3" t="s">
        <v>1523</v>
      </c>
      <c r="C224" s="4" t="s">
        <v>640</v>
      </c>
      <c r="E224" s="4" t="s">
        <v>1524</v>
      </c>
      <c r="F224" s="4" t="s">
        <v>1525</v>
      </c>
      <c r="G224" s="5" t="s">
        <v>150</v>
      </c>
      <c r="H224" s="4" t="s">
        <v>1526</v>
      </c>
      <c r="I224" s="4" t="s">
        <v>623</v>
      </c>
    </row>
    <row r="225" spans="2:9">
      <c r="B225" s="3" t="s">
        <v>1527</v>
      </c>
      <c r="C225" s="4" t="s">
        <v>857</v>
      </c>
      <c r="E225" s="4" t="s">
        <v>1528</v>
      </c>
      <c r="F225" s="4" t="s">
        <v>1529</v>
      </c>
      <c r="G225" s="5" t="s">
        <v>150</v>
      </c>
      <c r="H225" s="4" t="s">
        <v>1530</v>
      </c>
      <c r="I225" s="4" t="s">
        <v>623</v>
      </c>
    </row>
    <row r="226" spans="2:9">
      <c r="B226" s="3" t="s">
        <v>1531</v>
      </c>
      <c r="C226" s="4" t="s">
        <v>640</v>
      </c>
      <c r="E226" s="4" t="s">
        <v>1532</v>
      </c>
      <c r="F226" s="4" t="s">
        <v>1533</v>
      </c>
      <c r="G226" s="5" t="s">
        <v>150</v>
      </c>
      <c r="H226" s="4" t="s">
        <v>1534</v>
      </c>
      <c r="I226" s="4" t="s">
        <v>623</v>
      </c>
    </row>
    <row r="227" spans="2:9">
      <c r="B227" s="3" t="s">
        <v>1535</v>
      </c>
      <c r="C227" s="4" t="s">
        <v>640</v>
      </c>
      <c r="E227" s="4" t="s">
        <v>1536</v>
      </c>
      <c r="F227" s="4" t="s">
        <v>1537</v>
      </c>
      <c r="G227" s="5" t="s">
        <v>150</v>
      </c>
      <c r="H227" s="4" t="s">
        <v>1538</v>
      </c>
      <c r="I227" s="4" t="s">
        <v>640</v>
      </c>
    </row>
    <row r="228" spans="2:9">
      <c r="B228" s="3" t="s">
        <v>1539</v>
      </c>
      <c r="C228" s="4" t="s">
        <v>667</v>
      </c>
      <c r="E228" s="4" t="s">
        <v>1540</v>
      </c>
      <c r="F228" s="4" t="s">
        <v>1541</v>
      </c>
      <c r="G228" s="5" t="s">
        <v>150</v>
      </c>
      <c r="H228" s="4" t="s">
        <v>1542</v>
      </c>
      <c r="I228" s="4" t="s">
        <v>640</v>
      </c>
    </row>
    <row r="229" spans="2:9">
      <c r="B229" s="3" t="s">
        <v>1543</v>
      </c>
      <c r="C229" s="4" t="s">
        <v>605</v>
      </c>
      <c r="E229" s="4" t="s">
        <v>1544</v>
      </c>
      <c r="F229" s="4" t="s">
        <v>1545</v>
      </c>
      <c r="G229" s="5" t="s">
        <v>150</v>
      </c>
      <c r="H229" s="4" t="s">
        <v>1546</v>
      </c>
      <c r="I229" s="4" t="s">
        <v>640</v>
      </c>
    </row>
    <row r="230" spans="2:9">
      <c r="B230" s="3" t="s">
        <v>1547</v>
      </c>
      <c r="C230" s="4" t="s">
        <v>640</v>
      </c>
      <c r="E230" s="4" t="s">
        <v>1548</v>
      </c>
      <c r="F230" s="4" t="s">
        <v>1549</v>
      </c>
      <c r="G230" s="5" t="s">
        <v>150</v>
      </c>
      <c r="H230" s="4" t="s">
        <v>1224</v>
      </c>
      <c r="I230" s="4" t="s">
        <v>640</v>
      </c>
    </row>
    <row r="231" spans="2:9">
      <c r="B231" s="3" t="s">
        <v>1550</v>
      </c>
      <c r="C231" s="4" t="s">
        <v>640</v>
      </c>
      <c r="E231" s="4" t="s">
        <v>1551</v>
      </c>
      <c r="F231" s="4" t="s">
        <v>1552</v>
      </c>
      <c r="G231" s="5" t="s">
        <v>150</v>
      </c>
      <c r="H231" s="4" t="s">
        <v>1553</v>
      </c>
      <c r="I231" s="4" t="s">
        <v>623</v>
      </c>
    </row>
    <row r="232" spans="2:9">
      <c r="B232" s="3" t="s">
        <v>1554</v>
      </c>
      <c r="C232" s="4" t="s">
        <v>707</v>
      </c>
      <c r="E232" s="4" t="s">
        <v>1555</v>
      </c>
      <c r="F232" s="4" t="s">
        <v>1556</v>
      </c>
      <c r="G232" s="5" t="s">
        <v>150</v>
      </c>
      <c r="H232" s="4" t="s">
        <v>1557</v>
      </c>
      <c r="I232" s="4" t="s">
        <v>623</v>
      </c>
    </row>
    <row r="233" spans="2:9">
      <c r="B233" s="3" t="s">
        <v>1558</v>
      </c>
      <c r="C233" s="4" t="s">
        <v>611</v>
      </c>
      <c r="E233" s="4" t="s">
        <v>1559</v>
      </c>
      <c r="F233" s="4" t="s">
        <v>1560</v>
      </c>
      <c r="G233" s="5" t="s">
        <v>150</v>
      </c>
      <c r="H233" s="4" t="s">
        <v>1561</v>
      </c>
      <c r="I233" s="4" t="s">
        <v>605</v>
      </c>
    </row>
    <row r="234" spans="2:9">
      <c r="B234" s="3" t="s">
        <v>1562</v>
      </c>
      <c r="C234" s="4" t="s">
        <v>1034</v>
      </c>
      <c r="E234" s="4" t="s">
        <v>1563</v>
      </c>
      <c r="F234" s="4" t="s">
        <v>1564</v>
      </c>
      <c r="G234" s="5" t="s">
        <v>150</v>
      </c>
      <c r="H234" s="4" t="s">
        <v>1565</v>
      </c>
      <c r="I234" s="4" t="s">
        <v>605</v>
      </c>
    </row>
    <row r="235" spans="2:9">
      <c r="B235" s="3" t="s">
        <v>1566</v>
      </c>
      <c r="C235" s="4" t="s">
        <v>611</v>
      </c>
      <c r="E235" s="4" t="s">
        <v>1567</v>
      </c>
      <c r="F235" s="4" t="s">
        <v>1568</v>
      </c>
      <c r="G235" s="5" t="s">
        <v>150</v>
      </c>
      <c r="H235" s="4" t="s">
        <v>1569</v>
      </c>
      <c r="I235" s="4" t="s">
        <v>605</v>
      </c>
    </row>
    <row r="236" spans="2:9">
      <c r="B236" s="3" t="s">
        <v>1570</v>
      </c>
      <c r="C236" s="4" t="s">
        <v>968</v>
      </c>
      <c r="E236" s="4" t="s">
        <v>1571</v>
      </c>
      <c r="F236" s="4" t="s">
        <v>1572</v>
      </c>
      <c r="G236" s="5" t="s">
        <v>150</v>
      </c>
      <c r="H236" s="4" t="s">
        <v>1573</v>
      </c>
      <c r="I236" s="4" t="s">
        <v>605</v>
      </c>
    </row>
    <row r="237" spans="2:9">
      <c r="B237" s="3" t="s">
        <v>1574</v>
      </c>
      <c r="C237" s="4" t="s">
        <v>605</v>
      </c>
      <c r="E237" s="4" t="s">
        <v>1575</v>
      </c>
      <c r="F237" s="4" t="s">
        <v>1576</v>
      </c>
      <c r="G237" s="5" t="s">
        <v>150</v>
      </c>
      <c r="H237" s="4" t="s">
        <v>1577</v>
      </c>
      <c r="I237" s="4" t="s">
        <v>605</v>
      </c>
    </row>
    <row r="238" spans="2:9">
      <c r="B238" s="3" t="s">
        <v>1578</v>
      </c>
      <c r="C238" s="4" t="s">
        <v>605</v>
      </c>
      <c r="E238" s="4" t="s">
        <v>1579</v>
      </c>
      <c r="F238" s="4" t="s">
        <v>1580</v>
      </c>
      <c r="G238" s="5" t="s">
        <v>150</v>
      </c>
      <c r="H238" s="4" t="s">
        <v>1581</v>
      </c>
      <c r="I238" s="4" t="s">
        <v>605</v>
      </c>
    </row>
    <row r="239" spans="2:9">
      <c r="B239" s="3" t="s">
        <v>1582</v>
      </c>
      <c r="C239" s="4" t="s">
        <v>690</v>
      </c>
      <c r="E239" s="4" t="s">
        <v>1583</v>
      </c>
      <c r="F239" s="4" t="s">
        <v>1584</v>
      </c>
      <c r="G239" s="5" t="s">
        <v>150</v>
      </c>
      <c r="H239" s="4" t="s">
        <v>1585</v>
      </c>
      <c r="I239" s="4" t="s">
        <v>605</v>
      </c>
    </row>
    <row r="240" spans="2:9">
      <c r="B240" s="3" t="s">
        <v>1586</v>
      </c>
      <c r="C240" s="4" t="s">
        <v>951</v>
      </c>
      <c r="E240" s="4" t="s">
        <v>1587</v>
      </c>
      <c r="F240" s="4" t="s">
        <v>1588</v>
      </c>
      <c r="G240" s="5" t="s">
        <v>150</v>
      </c>
      <c r="H240" s="4" t="s">
        <v>1589</v>
      </c>
      <c r="I240" s="4" t="s">
        <v>605</v>
      </c>
    </row>
    <row r="241" spans="2:9">
      <c r="B241" s="3" t="s">
        <v>1590</v>
      </c>
      <c r="C241" s="4" t="s">
        <v>605</v>
      </c>
      <c r="E241" s="4" t="s">
        <v>1591</v>
      </c>
      <c r="F241" s="4" t="s">
        <v>1592</v>
      </c>
      <c r="G241" s="5" t="s">
        <v>150</v>
      </c>
      <c r="H241" s="4" t="s">
        <v>1593</v>
      </c>
      <c r="I241" s="4" t="s">
        <v>605</v>
      </c>
    </row>
    <row r="242" spans="2:9">
      <c r="B242" s="3" t="s">
        <v>1594</v>
      </c>
      <c r="C242" s="4" t="s">
        <v>640</v>
      </c>
      <c r="E242" s="4" t="s">
        <v>1595</v>
      </c>
      <c r="F242" s="4" t="s">
        <v>1596</v>
      </c>
      <c r="G242" s="5" t="s">
        <v>150</v>
      </c>
      <c r="H242" s="4" t="s">
        <v>1597</v>
      </c>
      <c r="I242" s="4" t="s">
        <v>605</v>
      </c>
    </row>
    <row r="243" spans="2:9">
      <c r="B243" s="3" t="s">
        <v>1598</v>
      </c>
      <c r="C243" s="4" t="s">
        <v>634</v>
      </c>
      <c r="E243" s="4" t="s">
        <v>1599</v>
      </c>
      <c r="F243" s="4" t="s">
        <v>1600</v>
      </c>
      <c r="G243" s="5" t="s">
        <v>150</v>
      </c>
      <c r="H243" s="4" t="s">
        <v>1601</v>
      </c>
      <c r="I243" s="4" t="s">
        <v>605</v>
      </c>
    </row>
    <row r="244" spans="2:9">
      <c r="B244" s="3" t="s">
        <v>1602</v>
      </c>
      <c r="C244" s="4" t="s">
        <v>844</v>
      </c>
      <c r="E244" s="4" t="s">
        <v>1603</v>
      </c>
      <c r="F244" s="4" t="s">
        <v>1604</v>
      </c>
      <c r="G244" s="5" t="s">
        <v>150</v>
      </c>
      <c r="H244" s="4" t="s">
        <v>1605</v>
      </c>
      <c r="I244" s="4" t="s">
        <v>605</v>
      </c>
    </row>
    <row r="245" spans="2:9">
      <c r="B245" s="3" t="s">
        <v>1606</v>
      </c>
      <c r="C245" s="4" t="s">
        <v>599</v>
      </c>
      <c r="E245" s="4" t="s">
        <v>1607</v>
      </c>
      <c r="F245" s="4" t="s">
        <v>1608</v>
      </c>
      <c r="G245" s="5" t="s">
        <v>150</v>
      </c>
      <c r="H245" s="4" t="s">
        <v>1609</v>
      </c>
      <c r="I245" s="4" t="s">
        <v>605</v>
      </c>
    </row>
    <row r="246" spans="2:9">
      <c r="B246" s="3" t="s">
        <v>1610</v>
      </c>
      <c r="C246" s="4" t="s">
        <v>640</v>
      </c>
      <c r="E246" s="4" t="s">
        <v>1611</v>
      </c>
      <c r="F246" s="4" t="s">
        <v>1612</v>
      </c>
      <c r="G246" s="5" t="s">
        <v>150</v>
      </c>
      <c r="H246" s="4" t="s">
        <v>1613</v>
      </c>
      <c r="I246" s="4" t="s">
        <v>605</v>
      </c>
    </row>
    <row r="247" spans="2:9">
      <c r="B247" s="3" t="s">
        <v>1614</v>
      </c>
      <c r="C247" s="4" t="s">
        <v>857</v>
      </c>
      <c r="E247" s="4" t="s">
        <v>1615</v>
      </c>
      <c r="F247" s="4" t="s">
        <v>1616</v>
      </c>
      <c r="G247" s="5" t="s">
        <v>150</v>
      </c>
      <c r="H247" s="4" t="s">
        <v>1617</v>
      </c>
      <c r="I247" s="4" t="s">
        <v>605</v>
      </c>
    </row>
    <row r="248" spans="2:9">
      <c r="B248" s="3" t="s">
        <v>1618</v>
      </c>
      <c r="C248" s="4" t="s">
        <v>605</v>
      </c>
      <c r="E248" s="4" t="s">
        <v>1619</v>
      </c>
      <c r="F248" s="4" t="s">
        <v>1620</v>
      </c>
      <c r="G248" s="5" t="s">
        <v>150</v>
      </c>
      <c r="H248" s="4" t="s">
        <v>1621</v>
      </c>
      <c r="I248" s="4" t="s">
        <v>605</v>
      </c>
    </row>
    <row r="249" spans="2:9">
      <c r="B249" s="3" t="s">
        <v>1622</v>
      </c>
      <c r="C249" s="4" t="s">
        <v>611</v>
      </c>
      <c r="E249" s="4" t="s">
        <v>1623</v>
      </c>
      <c r="F249" s="4" t="s">
        <v>1624</v>
      </c>
      <c r="G249" s="5" t="s">
        <v>150</v>
      </c>
      <c r="H249" s="4" t="s">
        <v>1625</v>
      </c>
      <c r="I249" s="4" t="s">
        <v>640</v>
      </c>
    </row>
    <row r="250" spans="2:9">
      <c r="B250" s="3" t="s">
        <v>1626</v>
      </c>
      <c r="C250" s="4" t="s">
        <v>599</v>
      </c>
      <c r="E250" s="4" t="s">
        <v>1627</v>
      </c>
      <c r="F250" s="4" t="s">
        <v>1628</v>
      </c>
      <c r="G250" s="5" t="s">
        <v>150</v>
      </c>
      <c r="H250" s="4" t="s">
        <v>1629</v>
      </c>
      <c r="I250" s="4" t="s">
        <v>640</v>
      </c>
    </row>
    <row r="251" spans="2:9">
      <c r="B251" s="3" t="s">
        <v>1630</v>
      </c>
      <c r="C251" s="4" t="s">
        <v>611</v>
      </c>
      <c r="E251" s="4" t="s">
        <v>1631</v>
      </c>
      <c r="F251" s="4" t="s">
        <v>1632</v>
      </c>
      <c r="G251" s="5" t="s">
        <v>150</v>
      </c>
      <c r="H251" s="4" t="s">
        <v>1633</v>
      </c>
      <c r="I251" s="4" t="s">
        <v>640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5" outlineLevelCol="2"/>
  <cols>
    <col min="1" max="1" width="35" style="2" customWidth="1"/>
    <col min="2" max="2" width="36.6916666666667" style="2" customWidth="1"/>
    <col min="3" max="3" width="58.6916666666667" style="2" customWidth="1"/>
  </cols>
  <sheetData>
    <row r="1" spans="1:3">
      <c r="A1" s="2" t="s">
        <v>219</v>
      </c>
      <c r="B1" s="2" t="s">
        <v>226</v>
      </c>
      <c r="C1" s="2" t="s">
        <v>1634</v>
      </c>
    </row>
    <row r="2" spans="2:3">
      <c r="B2" s="2" t="s">
        <v>226</v>
      </c>
      <c r="C2" s="2" t="s">
        <v>229</v>
      </c>
    </row>
    <row r="3" spans="2:3">
      <c r="B3" s="2" t="s">
        <v>226</v>
      </c>
      <c r="C3" s="2" t="s">
        <v>233</v>
      </c>
    </row>
    <row r="4" spans="2:3">
      <c r="B4" s="2" t="s">
        <v>237</v>
      </c>
      <c r="C4" s="2" t="s">
        <v>240</v>
      </c>
    </row>
    <row r="5" spans="2:3">
      <c r="B5" s="2" t="s">
        <v>237</v>
      </c>
      <c r="C5" s="2" t="s">
        <v>244</v>
      </c>
    </row>
    <row r="6" spans="2:3">
      <c r="B6" s="2" t="s">
        <v>237</v>
      </c>
      <c r="C6" s="2" t="s">
        <v>248</v>
      </c>
    </row>
    <row r="7" spans="2:3">
      <c r="B7" s="2" t="s">
        <v>251</v>
      </c>
      <c r="C7" s="2" t="s">
        <v>254</v>
      </c>
    </row>
    <row r="8" spans="2:3">
      <c r="B8" s="2" t="s">
        <v>251</v>
      </c>
      <c r="C8" s="2" t="s">
        <v>258</v>
      </c>
    </row>
    <row r="9" spans="2:3">
      <c r="B9" s="2" t="s">
        <v>251</v>
      </c>
      <c r="C9" s="2" t="s">
        <v>261</v>
      </c>
    </row>
    <row r="10" spans="2:3">
      <c r="B10" s="2" t="s">
        <v>264</v>
      </c>
      <c r="C10" s="2" t="s">
        <v>267</v>
      </c>
    </row>
    <row r="11" spans="2:3">
      <c r="B11" s="2" t="s">
        <v>264</v>
      </c>
      <c r="C11" s="2" t="s">
        <v>270</v>
      </c>
    </row>
    <row r="12" spans="2:3">
      <c r="B12" s="2" t="s">
        <v>274</v>
      </c>
      <c r="C12" s="2" t="s">
        <v>277</v>
      </c>
    </row>
    <row r="13" spans="2:3">
      <c r="B13" s="2" t="s">
        <v>274</v>
      </c>
      <c r="C13" s="2" t="s">
        <v>281</v>
      </c>
    </row>
    <row r="14" spans="2:3">
      <c r="B14" s="2" t="s">
        <v>274</v>
      </c>
      <c r="C14" s="2" t="s">
        <v>285</v>
      </c>
    </row>
    <row r="15" spans="2:3">
      <c r="B15" s="2" t="s">
        <v>274</v>
      </c>
      <c r="C15" s="2" t="s">
        <v>289</v>
      </c>
    </row>
    <row r="16" spans="2:3">
      <c r="B16" s="2" t="s">
        <v>274</v>
      </c>
      <c r="C16" s="2" t="s">
        <v>293</v>
      </c>
    </row>
    <row r="17" spans="2:3">
      <c r="B17" s="2" t="s">
        <v>274</v>
      </c>
      <c r="C17" s="2" t="s">
        <v>297</v>
      </c>
    </row>
    <row r="18" spans="2:3">
      <c r="B18" s="2" t="s">
        <v>274</v>
      </c>
      <c r="C18" s="2" t="s">
        <v>301</v>
      </c>
    </row>
    <row r="19" spans="1:3">
      <c r="A19" s="2" t="s">
        <v>1635</v>
      </c>
      <c r="B19" s="2" t="s">
        <v>308</v>
      </c>
      <c r="C19" s="2" t="s">
        <v>311</v>
      </c>
    </row>
    <row r="20" spans="2:3">
      <c r="B20" s="2" t="s">
        <v>308</v>
      </c>
      <c r="C20" s="2" t="s">
        <v>315</v>
      </c>
    </row>
    <row r="21" spans="2:3">
      <c r="B21" s="2" t="s">
        <v>319</v>
      </c>
      <c r="C21" s="2" t="s">
        <v>320</v>
      </c>
    </row>
    <row r="22" spans="2:3">
      <c r="B22" s="2" t="s">
        <v>324</v>
      </c>
      <c r="C22" s="2" t="s">
        <v>327</v>
      </c>
    </row>
    <row r="23" spans="2:3">
      <c r="B23" s="2" t="s">
        <v>324</v>
      </c>
      <c r="C23" s="2" t="s">
        <v>331</v>
      </c>
    </row>
    <row r="24" spans="2:3">
      <c r="B24" s="2" t="s">
        <v>335</v>
      </c>
      <c r="C24" s="2" t="s">
        <v>338</v>
      </c>
    </row>
    <row r="25" spans="1:3">
      <c r="A25" s="2" t="s">
        <v>1636</v>
      </c>
      <c r="B25" s="2" t="s">
        <v>345</v>
      </c>
      <c r="C25" s="2" t="s">
        <v>346</v>
      </c>
    </row>
    <row r="26" spans="2:3">
      <c r="B26" s="2" t="s">
        <v>350</v>
      </c>
      <c r="C26" s="2" t="s">
        <v>351</v>
      </c>
    </row>
    <row r="27" spans="2:3">
      <c r="B27" s="2" t="s">
        <v>355</v>
      </c>
      <c r="C27" s="2" t="s">
        <v>357</v>
      </c>
    </row>
    <row r="28" spans="2:3">
      <c r="B28" s="2" t="s">
        <v>361</v>
      </c>
      <c r="C28" s="2" t="s">
        <v>363</v>
      </c>
    </row>
    <row r="29" spans="2:3">
      <c r="B29" s="2" t="s">
        <v>367</v>
      </c>
      <c r="C29" s="2" t="s">
        <v>368</v>
      </c>
    </row>
    <row r="30" spans="1:3">
      <c r="A30" s="2" t="s">
        <v>378</v>
      </c>
      <c r="B30" s="2" t="s">
        <v>374</v>
      </c>
      <c r="C30" s="2" t="s">
        <v>377</v>
      </c>
    </row>
    <row r="31" spans="2:3">
      <c r="B31" s="2" t="s">
        <v>374</v>
      </c>
      <c r="C31" s="2" t="s">
        <v>381</v>
      </c>
    </row>
    <row r="32" spans="2:3">
      <c r="B32" s="2" t="s">
        <v>374</v>
      </c>
      <c r="C32" s="2" t="s">
        <v>384</v>
      </c>
    </row>
    <row r="33" spans="2:3">
      <c r="B33" s="2" t="s">
        <v>374</v>
      </c>
      <c r="C33" s="2" t="s">
        <v>388</v>
      </c>
    </row>
    <row r="34" spans="2:3">
      <c r="B34" s="2" t="s">
        <v>374</v>
      </c>
      <c r="C34" s="2" t="s">
        <v>391</v>
      </c>
    </row>
    <row r="35" spans="2:3">
      <c r="B35" s="2" t="s">
        <v>394</v>
      </c>
      <c r="C35" s="2" t="s">
        <v>397</v>
      </c>
    </row>
    <row r="36" spans="2:3">
      <c r="B36" s="2" t="s">
        <v>394</v>
      </c>
      <c r="C36" s="2" t="s">
        <v>400</v>
      </c>
    </row>
    <row r="37" spans="1:3">
      <c r="A37" s="2" t="s">
        <v>404</v>
      </c>
      <c r="B37" s="2" t="s">
        <v>407</v>
      </c>
      <c r="C37" s="2" t="s">
        <v>410</v>
      </c>
    </row>
    <row r="38" spans="2:3">
      <c r="B38" s="2" t="s">
        <v>407</v>
      </c>
      <c r="C38" s="2" t="s">
        <v>414</v>
      </c>
    </row>
    <row r="39" spans="2:3">
      <c r="B39" s="2" t="s">
        <v>418</v>
      </c>
      <c r="C39" s="2" t="s">
        <v>421</v>
      </c>
    </row>
    <row r="40" spans="2:3">
      <c r="B40" s="2" t="s">
        <v>418</v>
      </c>
      <c r="C40" s="2" t="s">
        <v>425</v>
      </c>
    </row>
    <row r="41" spans="2:3">
      <c r="B41" s="2" t="s">
        <v>429</v>
      </c>
      <c r="C41" s="2" t="s">
        <v>431</v>
      </c>
    </row>
    <row r="42" spans="1:3">
      <c r="A42" s="2" t="s">
        <v>435</v>
      </c>
      <c r="B42" s="2" t="s">
        <v>436</v>
      </c>
      <c r="C42" s="2" t="s">
        <v>437</v>
      </c>
    </row>
    <row r="43" spans="1:3">
      <c r="A43" s="2" t="s">
        <v>441</v>
      </c>
      <c r="B43" s="2" t="s">
        <v>444</v>
      </c>
      <c r="C43" s="2" t="s">
        <v>445</v>
      </c>
    </row>
    <row r="44" spans="2:3">
      <c r="B44" s="2" t="s">
        <v>448</v>
      </c>
      <c r="C44" s="2" t="s">
        <v>449</v>
      </c>
    </row>
    <row r="45" spans="2:3">
      <c r="B45" s="2" t="s">
        <v>452</v>
      </c>
      <c r="C45" s="2" t="s">
        <v>453</v>
      </c>
    </row>
    <row r="46" spans="2:3">
      <c r="B46" s="2" t="s">
        <v>457</v>
      </c>
      <c r="C46" s="2" t="s">
        <v>460</v>
      </c>
    </row>
    <row r="47" spans="2:3">
      <c r="B47" s="2" t="s">
        <v>457</v>
      </c>
      <c r="C47" s="2" t="s">
        <v>464</v>
      </c>
    </row>
    <row r="48" spans="2:3">
      <c r="B48" s="2" t="s">
        <v>468</v>
      </c>
      <c r="C48" s="2" t="s">
        <v>471</v>
      </c>
    </row>
    <row r="49" spans="2:3">
      <c r="B49" s="2" t="s">
        <v>468</v>
      </c>
      <c r="C49" s="2" t="s">
        <v>475</v>
      </c>
    </row>
    <row r="50" spans="2:3">
      <c r="B50" s="2" t="s">
        <v>468</v>
      </c>
      <c r="C50" s="2" t="s">
        <v>479</v>
      </c>
    </row>
    <row r="51" spans="2:3">
      <c r="B51" s="2" t="s">
        <v>468</v>
      </c>
      <c r="C51" s="2" t="s">
        <v>483</v>
      </c>
    </row>
    <row r="52" spans="2:3">
      <c r="B52" s="2" t="s">
        <v>468</v>
      </c>
      <c r="C52" s="2" t="s">
        <v>487</v>
      </c>
    </row>
    <row r="53" spans="2:3">
      <c r="B53" s="2" t="s">
        <v>490</v>
      </c>
      <c r="C53" s="2" t="s">
        <v>492</v>
      </c>
    </row>
    <row r="54" spans="1:3">
      <c r="A54" s="2" t="s">
        <v>495</v>
      </c>
      <c r="B54" s="2" t="s">
        <v>497</v>
      </c>
      <c r="C54" s="2" t="s">
        <v>500</v>
      </c>
    </row>
    <row r="55" spans="2:3">
      <c r="B55" s="2" t="s">
        <v>497</v>
      </c>
      <c r="C55" s="2" t="s">
        <v>504</v>
      </c>
    </row>
    <row r="56" spans="2:3">
      <c r="B56" s="2" t="s">
        <v>497</v>
      </c>
      <c r="C56" s="2" t="s">
        <v>507</v>
      </c>
    </row>
    <row r="57" spans="2:3">
      <c r="B57" s="2" t="s">
        <v>511</v>
      </c>
      <c r="C57" s="2" t="s">
        <v>513</v>
      </c>
    </row>
    <row r="58" spans="2:3">
      <c r="B58" s="2" t="s">
        <v>517</v>
      </c>
      <c r="C58" s="2" t="s">
        <v>520</v>
      </c>
    </row>
    <row r="59" spans="2:3">
      <c r="B59" s="2" t="s">
        <v>517</v>
      </c>
      <c r="C59" s="2" t="s">
        <v>524</v>
      </c>
    </row>
    <row r="60" spans="2:3">
      <c r="B60" s="2" t="s">
        <v>517</v>
      </c>
      <c r="C60" s="2" t="s">
        <v>528</v>
      </c>
    </row>
    <row r="61" spans="1:3">
      <c r="A61" s="2" t="s">
        <v>532</v>
      </c>
      <c r="B61" s="2" t="s">
        <v>535</v>
      </c>
      <c r="C61" s="2" t="s">
        <v>538</v>
      </c>
    </row>
    <row r="62" spans="2:3">
      <c r="B62" s="2" t="s">
        <v>535</v>
      </c>
      <c r="C62" s="2" t="s">
        <v>542</v>
      </c>
    </row>
    <row r="63" spans="2:3">
      <c r="B63" s="2" t="s">
        <v>545</v>
      </c>
      <c r="C63" s="2" t="s">
        <v>548</v>
      </c>
    </row>
    <row r="64" spans="2:3">
      <c r="B64" s="2" t="s">
        <v>545</v>
      </c>
      <c r="C64" s="2" t="s">
        <v>552</v>
      </c>
    </row>
    <row r="65" spans="1:3">
      <c r="A65" s="2" t="s">
        <v>556</v>
      </c>
      <c r="B65" s="2" t="s">
        <v>559</v>
      </c>
      <c r="C65" s="2" t="s">
        <v>562</v>
      </c>
    </row>
    <row r="66" spans="2:3">
      <c r="B66" s="2" t="s">
        <v>559</v>
      </c>
      <c r="C66" s="2" t="s">
        <v>566</v>
      </c>
    </row>
    <row r="67" spans="2:3">
      <c r="B67" s="2" t="s">
        <v>570</v>
      </c>
      <c r="C67" s="2" t="s">
        <v>571</v>
      </c>
    </row>
    <row r="68" spans="1:3">
      <c r="A68" s="2" t="s">
        <v>575</v>
      </c>
      <c r="B68" s="2" t="s">
        <v>578</v>
      </c>
      <c r="C68" s="2" t="s">
        <v>579</v>
      </c>
    </row>
    <row r="69" spans="2:3">
      <c r="B69" s="2" t="s">
        <v>583</v>
      </c>
      <c r="C69" s="2" t="s">
        <v>585</v>
      </c>
    </row>
    <row r="70" spans="2:3">
      <c r="B70" s="2" t="s">
        <v>589</v>
      </c>
      <c r="C70" s="2" t="s">
        <v>590</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5" outlineLevelRow="5" outlineLevelCol="7"/>
  <cols>
    <col min="1" max="1" width="35" customWidth="1"/>
    <col min="2" max="2" width="38" customWidth="1"/>
    <col min="6" max="6" width="15" customWidth="1"/>
    <col min="7" max="7" width="26.5" customWidth="1"/>
  </cols>
  <sheetData>
    <row r="1" spans="1:8">
      <c r="A1" s="1" t="s">
        <v>219</v>
      </c>
      <c r="B1" s="1" t="s">
        <v>1635</v>
      </c>
      <c r="F1">
        <v>1</v>
      </c>
      <c r="G1">
        <v>2</v>
      </c>
      <c r="H1">
        <v>3</v>
      </c>
    </row>
    <row r="2" spans="1:7">
      <c r="A2" s="1" t="s">
        <v>226</v>
      </c>
      <c r="B2" s="1" t="s">
        <v>1637</v>
      </c>
      <c r="F2" t="s">
        <v>1635</v>
      </c>
      <c r="G2" t="s">
        <v>1638</v>
      </c>
    </row>
    <row r="3" spans="1:2">
      <c r="A3" s="1" t="s">
        <v>1639</v>
      </c>
      <c r="B3" s="1" t="s">
        <v>1640</v>
      </c>
    </row>
    <row r="4" spans="1:2">
      <c r="A4" s="1" t="s">
        <v>1641</v>
      </c>
      <c r="B4" s="1" t="s">
        <v>1642</v>
      </c>
    </row>
    <row r="5" spans="1:2">
      <c r="A5" s="1" t="s">
        <v>1643</v>
      </c>
      <c r="B5" s="1" t="s">
        <v>1644</v>
      </c>
    </row>
    <row r="6" spans="1:1">
      <c r="A6" s="1" t="s">
        <v>1645</v>
      </c>
    </row>
  </sheetData>
  <dataValidations count="1">
    <dataValidation type="list" allowBlank="1" showInputMessage="1" showErrorMessage="1" sqref="G2">
      <formula1>INDIRECT($F$2)</formula1>
    </dataValidation>
  </dataValidation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rangeList sheetStid="15" master="">
    <arrUserId title="区域1" rangeCreator="" othersAccessPermission="edit"/>
    <arrUserId title="区域1_2" rangeCreator="" othersAccessPermission="edit"/>
  </rangeList>
  <rangeList sheetStid="6" master="">
    <arrUserId title="区域3" rangeCreator="" othersAccessPermission="edit"/>
  </rangeList>
  <rangeList sheetStid="7" master=""/>
  <rangeList sheetStid="8" master=""/>
  <rangeList sheetStid="10"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报价</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dolphinbobo</cp:lastModifiedBy>
  <dcterms:created xsi:type="dcterms:W3CDTF">2006-07-29T05:55:00Z</dcterms:created>
  <cp:lastPrinted>2018-12-21T07:41:00Z</cp:lastPrinted>
  <dcterms:modified xsi:type="dcterms:W3CDTF">2023-07-03T08:03:30Z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9514DEAEE659418BAE5598AAFE38A4DA_12</vt:lpwstr>
  </property>
</Properties>
</file>