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9375"/>
  </bookViews>
  <sheets>
    <sheet name="GL6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8"/>
  <c r="G13"/>
  <c r="G12"/>
  <c r="G7" l="1"/>
  <c r="G10"/>
  <c r="G16"/>
  <c r="G17" l="1"/>
  <c r="G18" s="1"/>
  <c r="G19" l="1"/>
  <c r="G20" s="1"/>
</calcChain>
</file>

<file path=xl/sharedStrings.xml><?xml version="1.0" encoding="utf-8"?>
<sst xmlns="http://schemas.openxmlformats.org/spreadsheetml/2006/main" count="37" uniqueCount="37">
  <si>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</si>
  <si>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</si>
  <si>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</si>
  <si>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</si>
  <si>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</si>
  <si>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</si>
  <si>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</si>
  <si>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</si>
  <si>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</si>
  <si>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</si>
  <si>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</si>
  <si>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媒体用餐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</si>
  <si>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</si>
  <si>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</si>
  <si>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其他</t>
    <phoneticPr fontId="4" type="noConversion"/>
  </si>
  <si>
    <t>工作人员杂费</t>
    <phoneticPr fontId="4" type="noConversion"/>
  </si>
  <si>
    <t>总计</t>
    <phoneticPr fontId="4" type="noConversion"/>
  </si>
  <si>
    <r>
      <t>酒店相关：</t>
    </r>
    <r>
      <rPr>
        <sz val="9"/>
        <rFont val="微软雅黑"/>
        <family val="2"/>
        <charset val="134"/>
      </rPr>
      <t>(杭州运河契弗利酒店）</t>
    </r>
    <phoneticPr fontId="4" type="noConversion"/>
  </si>
  <si>
    <t>1月7日-1月8日 大床房（含服务费，宽带费用）</t>
    <phoneticPr fontId="4" type="noConversion"/>
  </si>
  <si>
    <t>GL8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</si>
  <si>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</si>
  <si>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1月8日午餐</t>
    <phoneticPr fontId="4" type="noConversion"/>
  </si>
  <si>
    <t>1月7日-1月8日 双床房（含服务费，宽带费用）</t>
    <phoneticPr fontId="4" type="noConversion"/>
  </si>
  <si>
    <t>1月7日接机（杭州萧山机场-杭州运河契弗利酒店）</t>
    <phoneticPr fontId="4" type="noConversion"/>
  </si>
  <si>
    <t>1月8日（杭州运河契弗利酒店-杭州北部软件园-杭州萧山机场）</t>
    <phoneticPr fontId="4" type="noConversion"/>
  </si>
  <si>
    <t>1月8日（上海市区-杭州北部软件园-上海市区）</t>
    <phoneticPr fontId="4" type="noConversion"/>
  </si>
  <si>
    <t>小计</t>
    <phoneticPr fontId="3" type="noConversion"/>
  </si>
  <si>
    <t>服务费</t>
    <phoneticPr fontId="3" type="noConversion"/>
  </si>
  <si>
    <t>税点6%（专票可抵扣）</t>
    <phoneticPr fontId="3" type="noConversion"/>
  </si>
  <si>
    <t>康辉集团北京国际会议展览有限公司</t>
    <phoneticPr fontId="3" type="noConversion"/>
  </si>
  <si>
    <t>2018年1月7日-8日</t>
    <phoneticPr fontId="3" type="noConversion"/>
  </si>
  <si>
    <t>网约专车</t>
    <phoneticPr fontId="3" type="noConversion"/>
  </si>
  <si>
    <t>酒店用餐</t>
    <phoneticPr fontId="3" type="noConversion"/>
  </si>
  <si>
    <t>2018年1月19日</t>
    <phoneticPr fontId="3" type="noConversion"/>
  </si>
  <si>
    <t>别克新车媒体沟通会</t>
    <phoneticPr fontId="4" type="noConversion"/>
  </si>
  <si>
    <t>朗明570.92元，朗知476.39元</t>
    <phoneticPr fontId="3" type="noConversion"/>
  </si>
  <si>
    <t>朗明两趟310.48元；
朗知两趟308元.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</si>
</sst>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0.00_);[Red]\(0.00\)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/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left" vertical="center" wrapText="1"/>
    </xf>
    <xf numFmtId="177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left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vertical="center" wrapText="1"/>
    </xf>
    <xf numFmtId="0" fontId="6" fillId="4" borderId="7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847725</xdr:colOff>
      <xdr:row>0</xdr:row>
      <xdr:rowOff>657225</xdr:rowOff>
    </xdr:to>
    <xdr:pic>
      <xdr:nvPicPr>
        <xdr:cNvPr id="2" name="Picture 396">
          <a:extLst>
            <a:ext uri="{FF2B5EF4-FFF2-40B4-BE49-F238E27FC236}">
              <a16:creationId xmlns="" xmlns:a16="http://schemas.microsoft.com/office/drawing/2014/main" id="{E258C74D-26F5-4AC9-B4DB-1903BFA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Normal="100" zoomScaleSheetLayoutView="120" workbookViewId="0">
      <selection activeCell="J17" sqref="J17"/>
    </sheetView>
  </sheetViews>
  <sheetFormatPr defaultRowHeight="13.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43"/>
      <c r="B1" s="43"/>
      <c r="C1" s="43"/>
      <c r="D1" s="17"/>
      <c r="E1" s="17"/>
      <c r="F1" s="17"/>
      <c r="G1" s="18"/>
      <c r="H1" s="19"/>
    </row>
    <row r="2" spans="1:8" ht="18" customHeight="1">
      <c r="A2" s="20" t="s">
        <v>0</v>
      </c>
      <c r="B2" s="44" t="s">
        <v>34</v>
      </c>
      <c r="C2" s="44"/>
      <c r="D2" s="44"/>
      <c r="E2" s="44"/>
      <c r="F2" s="17"/>
      <c r="G2" s="18"/>
      <c r="H2" s="19"/>
    </row>
    <row r="3" spans="1:8" ht="18" customHeight="1">
      <c r="A3" s="20" t="s">
        <v>1</v>
      </c>
      <c r="B3" s="33" t="s">
        <v>30</v>
      </c>
      <c r="C3" s="21"/>
      <c r="D3" s="17"/>
      <c r="E3" s="17"/>
      <c r="F3" s="17"/>
      <c r="G3" s="18" t="s">
        <v>29</v>
      </c>
      <c r="H3" s="19"/>
    </row>
    <row r="4" spans="1:8" ht="18" customHeight="1">
      <c r="A4" s="20" t="s">
        <v>2</v>
      </c>
      <c r="B4" s="20"/>
      <c r="C4" s="18"/>
      <c r="D4" s="17"/>
      <c r="E4" s="38" t="s">
        <v>33</v>
      </c>
      <c r="F4" s="38"/>
      <c r="G4" s="38"/>
      <c r="H4" s="19"/>
    </row>
    <row r="5" spans="1:8" s="18" customFormat="1" ht="14.25">
      <c r="A5" s="45" t="s">
        <v>3</v>
      </c>
      <c r="B5" s="45"/>
      <c r="C5" s="22" t="s">
        <v>4</v>
      </c>
      <c r="D5" s="23" t="s">
        <v>5</v>
      </c>
      <c r="E5" s="23" t="s">
        <v>6</v>
      </c>
      <c r="F5" s="23" t="s">
        <v>7</v>
      </c>
      <c r="G5" s="24" t="s">
        <v>8</v>
      </c>
      <c r="H5" s="25" t="s">
        <v>9</v>
      </c>
    </row>
    <row r="6" spans="1:8" s="18" customFormat="1" ht="27" customHeight="1">
      <c r="A6" s="46" t="s">
        <v>17</v>
      </c>
      <c r="B6" s="47"/>
      <c r="C6" s="47"/>
      <c r="D6" s="47"/>
      <c r="E6" s="47"/>
      <c r="F6" s="47"/>
      <c r="G6" s="47"/>
      <c r="H6" s="48"/>
    </row>
    <row r="7" spans="1:8" ht="30.75" customHeight="1">
      <c r="A7" s="51" t="s">
        <v>20</v>
      </c>
      <c r="B7" s="51" t="s">
        <v>10</v>
      </c>
      <c r="C7" s="11" t="s">
        <v>18</v>
      </c>
      <c r="D7" s="4">
        <v>700</v>
      </c>
      <c r="E7" s="4">
        <v>1</v>
      </c>
      <c r="F7" s="5">
        <v>4</v>
      </c>
      <c r="G7" s="5">
        <f>D7*E7*F7</f>
        <v>2800</v>
      </c>
      <c r="H7" s="6"/>
    </row>
    <row r="8" spans="1:8" ht="26.25" customHeight="1">
      <c r="A8" s="52"/>
      <c r="B8" s="52"/>
      <c r="C8" s="11" t="s">
        <v>22</v>
      </c>
      <c r="D8" s="4">
        <v>750</v>
      </c>
      <c r="E8" s="4">
        <v>1</v>
      </c>
      <c r="F8" s="5">
        <v>1</v>
      </c>
      <c r="G8" s="5">
        <f>D8*E8*F8</f>
        <v>750</v>
      </c>
      <c r="H8" s="27"/>
    </row>
    <row r="9" spans="1:8" ht="20.100000000000001" customHeight="1">
      <c r="A9" s="1" t="s">
        <v>11</v>
      </c>
      <c r="B9" s="1"/>
      <c r="C9" s="2"/>
      <c r="D9" s="3"/>
      <c r="E9" s="3"/>
      <c r="F9" s="3"/>
      <c r="G9" s="3"/>
      <c r="H9" s="3"/>
    </row>
    <row r="10" spans="1:8" ht="20.100000000000001" customHeight="1">
      <c r="A10" s="31"/>
      <c r="B10" s="32"/>
      <c r="C10" s="26" t="s">
        <v>21</v>
      </c>
      <c r="D10" s="5">
        <v>153.5</v>
      </c>
      <c r="E10" s="5">
        <v>1</v>
      </c>
      <c r="F10" s="5">
        <v>10</v>
      </c>
      <c r="G10" s="5">
        <f t="shared" ref="G10" si="0">D10*E10*F10</f>
        <v>1535</v>
      </c>
      <c r="H10" s="5" t="s">
        <v>32</v>
      </c>
    </row>
    <row r="11" spans="1:8" ht="30.75" customHeight="1">
      <c r="A11" s="28" t="s">
        <v>12</v>
      </c>
      <c r="B11" s="29"/>
      <c r="C11" s="29"/>
      <c r="D11" s="29"/>
      <c r="E11" s="29"/>
      <c r="F11" s="29"/>
      <c r="G11" s="29"/>
      <c r="H11" s="30"/>
    </row>
    <row r="12" spans="1:8" ht="25.5" customHeight="1">
      <c r="A12" s="49" t="s">
        <v>23</v>
      </c>
      <c r="B12" s="50"/>
      <c r="C12" s="26" t="s">
        <v>31</v>
      </c>
      <c r="D12" s="8">
        <v>618.48</v>
      </c>
      <c r="E12" s="8">
        <v>1</v>
      </c>
      <c r="F12" s="8">
        <v>1</v>
      </c>
      <c r="G12" s="8">
        <f t="shared" ref="G12" si="1">D12*E12*F12</f>
        <v>618.48</v>
      </c>
      <c r="H12" s="9" t="s">
        <v>36</v>
      </c>
    </row>
    <row r="13" spans="1:8" ht="20.100000000000001" customHeight="1">
      <c r="A13" s="49" t="s">
        <v>25</v>
      </c>
      <c r="B13" s="50"/>
      <c r="C13" s="26" t="s">
        <v>19</v>
      </c>
      <c r="D13" s="8">
        <v>2800</v>
      </c>
      <c r="E13" s="8">
        <v>1</v>
      </c>
      <c r="F13" s="8">
        <v>1</v>
      </c>
      <c r="G13" s="8">
        <f>D13*E13*F13</f>
        <v>2800</v>
      </c>
      <c r="H13" s="9"/>
    </row>
    <row r="14" spans="1:8" ht="20.100000000000001" customHeight="1">
      <c r="A14" s="49" t="s">
        <v>24</v>
      </c>
      <c r="B14" s="50"/>
      <c r="C14" s="7" t="s">
        <v>13</v>
      </c>
      <c r="D14" s="10">
        <v>1600</v>
      </c>
      <c r="E14" s="10">
        <v>1</v>
      </c>
      <c r="F14" s="10">
        <v>1</v>
      </c>
      <c r="G14" s="8">
        <f>D14*E14*F14</f>
        <v>1600</v>
      </c>
      <c r="H14" s="11"/>
    </row>
    <row r="15" spans="1:8" ht="20.100000000000001" customHeight="1">
      <c r="A15" s="1" t="s">
        <v>14</v>
      </c>
      <c r="B15" s="1"/>
      <c r="C15" s="2"/>
      <c r="D15" s="3"/>
      <c r="E15" s="3"/>
      <c r="F15" s="3"/>
      <c r="G15" s="3"/>
      <c r="H15" s="3"/>
    </row>
    <row r="16" spans="1:8" ht="20.100000000000001" customHeight="1">
      <c r="A16" s="42" t="s">
        <v>15</v>
      </c>
      <c r="B16" s="42"/>
      <c r="C16" s="12"/>
      <c r="D16" s="34">
        <v>1047.31</v>
      </c>
      <c r="E16" s="10">
        <v>1</v>
      </c>
      <c r="F16" s="10">
        <v>1</v>
      </c>
      <c r="G16" s="10">
        <f>D16*E16*F16</f>
        <v>1047.31</v>
      </c>
      <c r="H16" s="13" t="s">
        <v>35</v>
      </c>
    </row>
    <row r="17" spans="1:8" ht="20.100000000000001" customHeight="1">
      <c r="A17" s="39" t="s">
        <v>26</v>
      </c>
      <c r="B17" s="40"/>
      <c r="C17" s="40"/>
      <c r="D17" s="40"/>
      <c r="E17" s="40"/>
      <c r="F17" s="41"/>
      <c r="G17" s="10">
        <f>SUM(G7:G16)</f>
        <v>11150.789999999999</v>
      </c>
      <c r="H17" s="13"/>
    </row>
    <row r="18" spans="1:8" ht="20.100000000000001" customHeight="1">
      <c r="A18" s="39" t="s">
        <v>27</v>
      </c>
      <c r="B18" s="40"/>
      <c r="C18" s="40"/>
      <c r="D18" s="40"/>
      <c r="E18" s="40"/>
      <c r="F18" s="41"/>
      <c r="G18" s="10">
        <f>G17*0.1</f>
        <v>1115.079</v>
      </c>
      <c r="H18" s="13"/>
    </row>
    <row r="19" spans="1:8" ht="20.100000000000001" customHeight="1">
      <c r="A19" s="39" t="s">
        <v>28</v>
      </c>
      <c r="B19" s="40"/>
      <c r="C19" s="40"/>
      <c r="D19" s="40"/>
      <c r="E19" s="40"/>
      <c r="F19" s="41"/>
      <c r="G19" s="10">
        <f>(G17+G18)*0.06</f>
        <v>735.95213999999987</v>
      </c>
      <c r="H19" s="13"/>
    </row>
    <row r="20" spans="1:8" ht="20.100000000000001" customHeight="1">
      <c r="A20" s="14" t="s">
        <v>16</v>
      </c>
      <c r="B20" s="35"/>
      <c r="C20" s="36"/>
      <c r="D20" s="36"/>
      <c r="E20" s="36"/>
      <c r="F20" s="37"/>
      <c r="G20" s="15">
        <f>SUM(G17:G19)</f>
        <v>13001.821139999998</v>
      </c>
      <c r="H20" s="16"/>
    </row>
  </sheetData>
  <mergeCells count="15">
    <mergeCell ref="A1:C1"/>
    <mergeCell ref="B2:E2"/>
    <mergeCell ref="A5:B5"/>
    <mergeCell ref="A6:H6"/>
    <mergeCell ref="A14:B14"/>
    <mergeCell ref="A12:B12"/>
    <mergeCell ref="A13:B13"/>
    <mergeCell ref="A7:A8"/>
    <mergeCell ref="B7:B8"/>
    <mergeCell ref="B20:F20"/>
    <mergeCell ref="E4:G4"/>
    <mergeCell ref="A17:F17"/>
    <mergeCell ref="A18:F18"/>
    <mergeCell ref="A19:F19"/>
    <mergeCell ref="A16:B16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2018-01-24T07:45:02Z</dcterms:modified>
</cp:coreProperties>
</file>