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阿里斯顿\"/>
    </mc:Choice>
  </mc:AlternateContent>
  <xr:revisionPtr revIDLastSave="0" documentId="13_ncr:1_{42310EC5-5DC8-4E6D-A76B-5EA9F93568F0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3" l="1"/>
  <c r="I37" i="2" l="1"/>
  <c r="H38" i="3"/>
  <c r="H39" i="3"/>
  <c r="H40" i="3"/>
  <c r="F40" i="3"/>
  <c r="F37" i="3"/>
  <c r="F34" i="3"/>
  <c r="F31" i="3"/>
  <c r="F28" i="3"/>
  <c r="F41" i="3"/>
  <c r="E46" i="3" s="1"/>
  <c r="F19" i="3"/>
  <c r="F16" i="3"/>
  <c r="F13" i="3"/>
  <c r="F10" i="3"/>
  <c r="H20" i="3"/>
  <c r="H21" i="3"/>
  <c r="H22" i="3"/>
  <c r="H23" i="3"/>
  <c r="H37" i="2"/>
  <c r="I36" i="2"/>
  <c r="I35" i="2"/>
  <c r="I34" i="2"/>
  <c r="J31" i="2"/>
  <c r="J30" i="2"/>
  <c r="F30" i="2"/>
  <c r="J29" i="2"/>
  <c r="F29" i="2"/>
  <c r="J28" i="2"/>
  <c r="F28" i="2"/>
  <c r="I18" i="2"/>
  <c r="G21" i="2"/>
  <c r="H18" i="2"/>
  <c r="B21" i="2"/>
  <c r="K21" i="2"/>
  <c r="G18" i="2"/>
  <c r="G40" i="3"/>
  <c r="D40" i="3"/>
  <c r="C40" i="3"/>
  <c r="E38" i="3"/>
  <c r="E40" i="3"/>
  <c r="G37" i="3"/>
  <c r="D37" i="3"/>
  <c r="C37" i="3"/>
  <c r="H36" i="3"/>
  <c r="H35" i="3"/>
  <c r="E35" i="3"/>
  <c r="E37" i="3"/>
  <c r="G34" i="3"/>
  <c r="D34" i="3"/>
  <c r="C34" i="3"/>
  <c r="H33" i="3"/>
  <c r="H32" i="3"/>
  <c r="E32" i="3"/>
  <c r="E34" i="3"/>
  <c r="G31" i="3"/>
  <c r="D31" i="3"/>
  <c r="C31" i="3"/>
  <c r="H30" i="3"/>
  <c r="H29" i="3"/>
  <c r="E29" i="3"/>
  <c r="E31" i="3"/>
  <c r="G28" i="3"/>
  <c r="D28" i="3"/>
  <c r="C28" i="3"/>
  <c r="H27" i="3"/>
  <c r="H26" i="3"/>
  <c r="E26" i="3"/>
  <c r="E28" i="3"/>
  <c r="G25" i="3"/>
  <c r="D25" i="3"/>
  <c r="C25" i="3"/>
  <c r="H24" i="3"/>
  <c r="E20" i="3"/>
  <c r="E25" i="3"/>
  <c r="G19" i="3"/>
  <c r="D19" i="3"/>
  <c r="C19" i="3"/>
  <c r="H18" i="3"/>
  <c r="H17" i="3"/>
  <c r="E17" i="3"/>
  <c r="E19" i="3"/>
  <c r="G16" i="3"/>
  <c r="D16" i="3"/>
  <c r="C16" i="3"/>
  <c r="H15" i="3"/>
  <c r="H14" i="3"/>
  <c r="E14" i="3"/>
  <c r="E16" i="3"/>
  <c r="G13" i="3"/>
  <c r="D13" i="3"/>
  <c r="C13" i="3"/>
  <c r="H12" i="3"/>
  <c r="H11" i="3"/>
  <c r="E11" i="3"/>
  <c r="E13" i="3"/>
  <c r="G10" i="3"/>
  <c r="D10" i="3"/>
  <c r="C10" i="3"/>
  <c r="H9" i="3"/>
  <c r="H8" i="3"/>
  <c r="E8" i="3"/>
  <c r="E10" i="3"/>
  <c r="H28" i="3"/>
  <c r="H16" i="3"/>
  <c r="H10" i="3"/>
  <c r="C41" i="3"/>
  <c r="H37" i="3"/>
  <c r="H19" i="3"/>
  <c r="H31" i="3"/>
  <c r="H13" i="3"/>
  <c r="H34" i="3"/>
  <c r="G41" i="3"/>
  <c r="G46" i="3"/>
  <c r="D41" i="3"/>
  <c r="E41" i="3"/>
  <c r="A46" i="3"/>
  <c r="H25" i="3" l="1"/>
  <c r="H41" i="3" s="1"/>
  <c r="C46" i="3" s="1"/>
  <c r="I46" i="3" s="1"/>
</calcChain>
</file>

<file path=xl/sharedStrings.xml><?xml version="1.0" encoding="utf-8"?>
<sst xmlns="http://schemas.openxmlformats.org/spreadsheetml/2006/main" count="117" uniqueCount="96">
  <si>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</si>
  <si>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</si>
  <si>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</si>
  <si>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</si>
  <si>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</si>
  <si>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</si>
  <si>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</si>
  <si>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</si>
  <si>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</si>
  <si>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</si>
  <si>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</si>
  <si>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</si>
  <si>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</si>
  <si>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</si>
  <si>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</si>
  <si>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</si>
  <si>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</si>
  <si>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</si>
  <si>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</si>
  <si>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</si>
  <si>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</si>
  <si>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</si>
  <si>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</si>
  <si>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</si>
  <si>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</si>
  <si>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</si>
  <si>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</si>
  <si>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</si>
  <si>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</si>
  <si>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</si>
  <si>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</si>
  <si>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</si>
  <si>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</si>
  <si>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</si>
  <si>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</si>
  <si>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</si>
  <si>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</si>
  <si>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</si>
  <si>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</si>
  <si>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</si>
  <si>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</si>
  <si>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</si>
  <si>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</si>
  <si>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</si>
  <si>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</si>
  <si>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</si>
  <si>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</si>
  <si>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</si>
  <si>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</si>
  <si>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</si>
  <si>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</si>
  <si>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</si>
  <si>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</si>
  <si>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</si>
  <si>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</si>
  <si>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</si>
  <si>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</si>
  <si>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</si>
  <si>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</si>
  <si>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</si>
  <si>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</si>
  <si>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</si>
  <si>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</si>
  <si>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</si>
  <si>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</si>
  <si>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</si>
  <si>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</si>
  <si>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</si>
  <si>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</si>
  <si>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</si>
  <si>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</si>
  <si>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</si>
  <si>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</si>
  <si>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</si>
  <si>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</si>
  <si>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</si>
  <si>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</si>
  <si>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</si>
  <si>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</si>
  <si>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</si>
  <si>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</si>
  <si>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</si>
  <si>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</si>
  <si>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</si>
  <si>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冰雕</t>
    <phoneticPr fontId="12" type="noConversion"/>
  </si>
  <si>
    <t>鲜花</t>
    <phoneticPr fontId="12" type="noConversion"/>
  </si>
  <si>
    <t>蛋糕</t>
    <phoneticPr fontId="12" type="noConversion"/>
  </si>
  <si>
    <t>红酒</t>
    <phoneticPr fontId="12" type="noConversion"/>
  </si>
  <si>
    <t>杨苗苗</t>
    <phoneticPr fontId="12" type="noConversion"/>
  </si>
  <si>
    <t>2019年11月13-14日</t>
    <phoneticPr fontId="12" type="noConversion"/>
  </si>
  <si>
    <t>北京</t>
    <phoneticPr fontId="12" type="noConversion"/>
  </si>
  <si>
    <t>滴滴行程单</t>
    <phoneticPr fontId="12" type="noConversion"/>
  </si>
  <si>
    <t>11.14 王凤雨、杨苗苗</t>
    <phoneticPr fontId="12" type="noConversion"/>
  </si>
  <si>
    <t>HMZA-191113-XKH685</t>
    <phoneticPr fontId="12" type="noConversion"/>
  </si>
  <si>
    <t>团号：HMZA-191113-XKH685</t>
    <phoneticPr fontId="12" type="noConversion"/>
  </si>
  <si>
    <t>会议日期：2019.11.13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</si>
</sst>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8"/>
  <sheetViews>
    <sheetView tabSelected="1" topLeftCell="A13" zoomScale="89" zoomScaleNormal="55" workbookViewId="0">
      <selection activeCell="H27" sqref="H27"/>
    </sheetView>
  </sheetViews>
  <sheetFormatPr defaultColWidth="9" defaultRowHeight="21" customHeight="1" x14ac:dyDescent="0.25"/>
  <cols>
    <col min="1" max="1" width="9" style="31"/>
    <col min="2" max="2" width="16.7265625" customWidth="1"/>
    <col min="3" max="3" width="9" style="32"/>
    <col min="6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25">
      <c r="H4" s="56" t="s">
        <v>94</v>
      </c>
      <c r="I4" s="56"/>
      <c r="J4" s="56" t="s">
        <v>95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75" t="s">
        <v>1</v>
      </c>
      <c r="B6" s="64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4" t="s">
        <v>5</v>
      </c>
    </row>
    <row r="7" spans="1:12" ht="21" customHeight="1" x14ac:dyDescent="0.25">
      <c r="A7" s="75"/>
      <c r="B7" s="6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4"/>
    </row>
    <row r="8" spans="1:12" ht="21" customHeight="1" x14ac:dyDescent="0.25">
      <c r="A8" s="76">
        <v>1</v>
      </c>
      <c r="B8" s="83" t="s">
        <v>13</v>
      </c>
      <c r="C8" s="65">
        <v>0</v>
      </c>
      <c r="D8" s="69"/>
      <c r="E8" s="65">
        <f>C8*D8</f>
        <v>0</v>
      </c>
      <c r="F8" s="37">
        <v>0</v>
      </c>
      <c r="G8" s="37">
        <v>0</v>
      </c>
      <c r="H8" s="37">
        <f t="shared" ref="H8:H36" si="0">F8+G8</f>
        <v>0</v>
      </c>
      <c r="I8" s="45"/>
      <c r="J8" s="61" t="s">
        <v>14</v>
      </c>
    </row>
    <row r="9" spans="1:12" ht="21" customHeight="1" x14ac:dyDescent="0.25">
      <c r="A9" s="76"/>
      <c r="B9" s="83"/>
      <c r="C9" s="65"/>
      <c r="D9" s="69"/>
      <c r="E9" s="65"/>
      <c r="F9" s="37">
        <v>0</v>
      </c>
      <c r="G9" s="37">
        <v>0</v>
      </c>
      <c r="H9" s="37">
        <f t="shared" si="0"/>
        <v>0</v>
      </c>
      <c r="I9" s="45"/>
      <c r="J9" s="62"/>
    </row>
    <row r="10" spans="1:12" s="30" customFormat="1" ht="21" customHeight="1" x14ac:dyDescent="0.25">
      <c r="A10" s="38"/>
      <c r="B10" s="39" t="s">
        <v>15</v>
      </c>
      <c r="C10" s="40">
        <f>SUM(C8)</f>
        <v>0</v>
      </c>
      <c r="D10" s="40">
        <f>SUM(D8)</f>
        <v>0</v>
      </c>
      <c r="E10" s="40">
        <f>SUM(E8)</f>
        <v>0</v>
      </c>
      <c r="F10" s="40">
        <f>SUM(F8:F9)</f>
        <v>0</v>
      </c>
      <c r="G10" s="40">
        <f>SUM(G8:G9)</f>
        <v>0</v>
      </c>
      <c r="H10" s="40">
        <f>SUM(H8:H9)</f>
        <v>0</v>
      </c>
      <c r="I10" s="46"/>
      <c r="J10" s="63"/>
    </row>
    <row r="11" spans="1:12" ht="21" customHeight="1" x14ac:dyDescent="0.25">
      <c r="A11" s="70">
        <v>2</v>
      </c>
      <c r="B11" s="84" t="s">
        <v>16</v>
      </c>
      <c r="C11" s="66">
        <v>0</v>
      </c>
      <c r="D11" s="70"/>
      <c r="E11" s="66">
        <f t="shared" ref="E11:E38" si="1">C11*D11</f>
        <v>0</v>
      </c>
      <c r="F11" s="37">
        <v>0</v>
      </c>
      <c r="G11" s="37">
        <v>0</v>
      </c>
      <c r="H11" s="37">
        <f t="shared" si="0"/>
        <v>0</v>
      </c>
      <c r="I11" s="45"/>
      <c r="J11" s="61" t="s">
        <v>17</v>
      </c>
    </row>
    <row r="12" spans="1:12" ht="21" customHeight="1" x14ac:dyDescent="0.25">
      <c r="A12" s="71"/>
      <c r="B12" s="85"/>
      <c r="C12" s="67"/>
      <c r="D12" s="71"/>
      <c r="E12" s="67"/>
      <c r="F12" s="37">
        <v>0</v>
      </c>
      <c r="G12" s="37">
        <v>0</v>
      </c>
      <c r="H12" s="37">
        <f t="shared" ref="H12" si="2">F12+G12</f>
        <v>0</v>
      </c>
      <c r="I12" s="45"/>
      <c r="J12" s="62"/>
    </row>
    <row r="13" spans="1:12" s="30" customFormat="1" ht="21" customHeight="1" x14ac:dyDescent="0.25">
      <c r="A13" s="38"/>
      <c r="B13" s="39" t="s">
        <v>18</v>
      </c>
      <c r="C13" s="40">
        <f>SUM(C11)</f>
        <v>0</v>
      </c>
      <c r="D13" s="40">
        <f>SUM(D11)</f>
        <v>0</v>
      </c>
      <c r="E13" s="40">
        <f>SUM(E11)</f>
        <v>0</v>
      </c>
      <c r="F13" s="40">
        <f>SUM(F11:F12)</f>
        <v>0</v>
      </c>
      <c r="G13" s="40">
        <f>SUM(G11:G12)</f>
        <v>0</v>
      </c>
      <c r="H13" s="40">
        <f>SUM(H11:H12)</f>
        <v>0</v>
      </c>
      <c r="I13" s="46"/>
      <c r="J13" s="63"/>
    </row>
    <row r="14" spans="1:12" ht="21" customHeight="1" x14ac:dyDescent="0.25">
      <c r="A14" s="76">
        <v>3</v>
      </c>
      <c r="B14" s="83" t="s">
        <v>19</v>
      </c>
      <c r="C14" s="65">
        <v>0</v>
      </c>
      <c r="D14" s="69"/>
      <c r="E14" s="65">
        <f t="shared" si="1"/>
        <v>0</v>
      </c>
      <c r="F14" s="37">
        <v>0</v>
      </c>
      <c r="G14" s="37">
        <v>0</v>
      </c>
      <c r="H14" s="37">
        <f t="shared" si="0"/>
        <v>0</v>
      </c>
      <c r="I14" s="45"/>
      <c r="J14" s="58" t="s">
        <v>20</v>
      </c>
    </row>
    <row r="15" spans="1:12" ht="21" customHeight="1" x14ac:dyDescent="0.25">
      <c r="A15" s="76"/>
      <c r="B15" s="83"/>
      <c r="C15" s="65"/>
      <c r="D15" s="69"/>
      <c r="E15" s="65"/>
      <c r="F15" s="37">
        <v>0</v>
      </c>
      <c r="G15" s="37">
        <v>0</v>
      </c>
      <c r="H15" s="37">
        <f t="shared" si="0"/>
        <v>0</v>
      </c>
      <c r="I15" s="45"/>
      <c r="J15" s="59"/>
    </row>
    <row r="16" spans="1:12" s="30" customFormat="1" ht="21" customHeight="1" x14ac:dyDescent="0.25">
      <c r="A16" s="38"/>
      <c r="B16" s="39" t="s">
        <v>21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0"/>
    </row>
    <row r="17" spans="1:10" ht="21" customHeight="1" x14ac:dyDescent="0.25">
      <c r="A17" s="76">
        <v>4</v>
      </c>
      <c r="B17" s="83" t="s">
        <v>22</v>
      </c>
      <c r="C17" s="65">
        <v>0</v>
      </c>
      <c r="D17" s="69"/>
      <c r="E17" s="65">
        <f t="shared" si="1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23</v>
      </c>
    </row>
    <row r="18" spans="1:10" ht="21" customHeight="1" x14ac:dyDescent="0.25">
      <c r="A18" s="76"/>
      <c r="B18" s="83"/>
      <c r="C18" s="65"/>
      <c r="D18" s="69"/>
      <c r="E18" s="65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s="30" customFormat="1" ht="21" customHeight="1" x14ac:dyDescent="0.25">
      <c r="A19" s="38"/>
      <c r="B19" s="39" t="s">
        <v>24</v>
      </c>
      <c r="C19" s="40">
        <f>SUM(C17)</f>
        <v>0</v>
      </c>
      <c r="D19" s="40">
        <f t="shared" ref="D19:E19" si="3">SUM(D17)</f>
        <v>0</v>
      </c>
      <c r="E19" s="40">
        <f t="shared" si="3"/>
        <v>0</v>
      </c>
      <c r="F19" s="40">
        <f>SUM(F17:F18)</f>
        <v>0</v>
      </c>
      <c r="G19" s="40">
        <f t="shared" ref="G19:H19" si="4">SUM(G17:G18)</f>
        <v>0</v>
      </c>
      <c r="H19" s="40">
        <f t="shared" si="4"/>
        <v>0</v>
      </c>
      <c r="I19" s="46"/>
      <c r="J19" s="60"/>
    </row>
    <row r="20" spans="1:10" ht="21" customHeight="1" x14ac:dyDescent="0.25">
      <c r="A20" s="70">
        <v>5</v>
      </c>
      <c r="B20" s="84" t="s">
        <v>25</v>
      </c>
      <c r="C20" s="66">
        <v>0</v>
      </c>
      <c r="D20" s="70"/>
      <c r="E20" s="66">
        <f t="shared" si="1"/>
        <v>0</v>
      </c>
      <c r="F20" s="37">
        <v>3500</v>
      </c>
      <c r="G20" s="37">
        <v>0</v>
      </c>
      <c r="H20" s="37">
        <f>F20+G20</f>
        <v>3500</v>
      </c>
      <c r="I20" s="51" t="s">
        <v>84</v>
      </c>
      <c r="J20" s="61" t="s">
        <v>26</v>
      </c>
    </row>
    <row r="21" spans="1:10" ht="21" customHeight="1" x14ac:dyDescent="0.25">
      <c r="A21" s="72"/>
      <c r="B21" s="86"/>
      <c r="C21" s="68"/>
      <c r="D21" s="72"/>
      <c r="E21" s="68"/>
      <c r="F21" s="37">
        <v>6500</v>
      </c>
      <c r="G21" s="37">
        <v>0</v>
      </c>
      <c r="H21" s="37">
        <f t="shared" ref="H21" si="5">F21+G21</f>
        <v>6500</v>
      </c>
      <c r="I21" s="52" t="s">
        <v>85</v>
      </c>
      <c r="J21" s="62"/>
    </row>
    <row r="22" spans="1:10" ht="21" customHeight="1" x14ac:dyDescent="0.25">
      <c r="A22" s="72"/>
      <c r="B22" s="86"/>
      <c r="C22" s="68"/>
      <c r="D22" s="72"/>
      <c r="E22" s="68"/>
      <c r="F22" s="50">
        <v>325</v>
      </c>
      <c r="G22" s="50">
        <v>0</v>
      </c>
      <c r="H22" s="50">
        <f t="shared" ref="H22:H23" si="6">F22+G22</f>
        <v>325</v>
      </c>
      <c r="I22" s="52" t="s">
        <v>86</v>
      </c>
      <c r="J22" s="62"/>
    </row>
    <row r="23" spans="1:10" ht="21" customHeight="1" x14ac:dyDescent="0.25">
      <c r="A23" s="72"/>
      <c r="B23" s="86"/>
      <c r="C23" s="68"/>
      <c r="D23" s="72"/>
      <c r="E23" s="68"/>
      <c r="F23" s="50">
        <v>144</v>
      </c>
      <c r="G23" s="50">
        <v>0</v>
      </c>
      <c r="H23" s="50">
        <f t="shared" si="6"/>
        <v>144</v>
      </c>
      <c r="I23" s="52" t="s">
        <v>87</v>
      </c>
      <c r="J23" s="62"/>
    </row>
    <row r="24" spans="1:10" ht="21" customHeight="1" x14ac:dyDescent="0.25">
      <c r="A24" s="71"/>
      <c r="B24" s="85"/>
      <c r="C24" s="67"/>
      <c r="D24" s="71"/>
      <c r="E24" s="67"/>
      <c r="F24" s="37">
        <v>0</v>
      </c>
      <c r="G24" s="37">
        <v>0</v>
      </c>
      <c r="H24" s="37">
        <f t="shared" ref="H24" si="7">F24+G24</f>
        <v>0</v>
      </c>
      <c r="I24" s="52"/>
      <c r="J24" s="62"/>
    </row>
    <row r="25" spans="1:10" s="30" customFormat="1" ht="21" customHeight="1" x14ac:dyDescent="0.25">
      <c r="A25" s="38"/>
      <c r="B25" s="39" t="s">
        <v>27</v>
      </c>
      <c r="C25" s="40">
        <f>SUM(C20)</f>
        <v>0</v>
      </c>
      <c r="D25" s="40">
        <f>SUM(D20)</f>
        <v>0</v>
      </c>
      <c r="E25" s="40">
        <f>SUM(E20)</f>
        <v>0</v>
      </c>
      <c r="F25" s="40">
        <f>SUM(F20:F24)</f>
        <v>10469</v>
      </c>
      <c r="G25" s="40">
        <f>SUM(G20:G24)</f>
        <v>0</v>
      </c>
      <c r="H25" s="40">
        <f>SUM(H20:H24)</f>
        <v>10469</v>
      </c>
      <c r="I25" s="46"/>
      <c r="J25" s="63"/>
    </row>
    <row r="26" spans="1:10" ht="21" customHeight="1" x14ac:dyDescent="0.25">
      <c r="A26" s="76">
        <v>6</v>
      </c>
      <c r="B26" s="83" t="s">
        <v>28</v>
      </c>
      <c r="C26" s="65">
        <v>0</v>
      </c>
      <c r="D26" s="69"/>
      <c r="E26" s="65">
        <f t="shared" si="1"/>
        <v>0</v>
      </c>
      <c r="F26" s="37">
        <v>0</v>
      </c>
      <c r="G26" s="37">
        <v>0</v>
      </c>
      <c r="H26" s="37">
        <f t="shared" si="0"/>
        <v>0</v>
      </c>
      <c r="I26" s="45"/>
      <c r="J26" s="61" t="s">
        <v>29</v>
      </c>
    </row>
    <row r="27" spans="1:10" ht="21" customHeight="1" x14ac:dyDescent="0.25">
      <c r="A27" s="76"/>
      <c r="B27" s="83"/>
      <c r="C27" s="65"/>
      <c r="D27" s="69"/>
      <c r="E27" s="65"/>
      <c r="F27" s="37">
        <v>0</v>
      </c>
      <c r="G27" s="37">
        <v>0</v>
      </c>
      <c r="H27" s="37">
        <f t="shared" si="0"/>
        <v>0</v>
      </c>
      <c r="I27" s="45"/>
      <c r="J27" s="59"/>
    </row>
    <row r="28" spans="1:10" s="30" customFormat="1" ht="21" customHeight="1" x14ac:dyDescent="0.25">
      <c r="A28" s="38"/>
      <c r="B28" s="39" t="s">
        <v>30</v>
      </c>
      <c r="C28" s="40">
        <f>SUM(C26)</f>
        <v>0</v>
      </c>
      <c r="D28" s="40">
        <f>SUM(D26)</f>
        <v>0</v>
      </c>
      <c r="E28" s="40">
        <f>SUM(E26)</f>
        <v>0</v>
      </c>
      <c r="F28" s="40">
        <f>SUM(F26:F27)</f>
        <v>0</v>
      </c>
      <c r="G28" s="40">
        <f>SUM(G26:G27)</f>
        <v>0</v>
      </c>
      <c r="H28" s="40">
        <f>SUM(H26:H27)</f>
        <v>0</v>
      </c>
      <c r="I28" s="46"/>
      <c r="J28" s="60"/>
    </row>
    <row r="29" spans="1:10" ht="21" customHeight="1" x14ac:dyDescent="0.25">
      <c r="A29" s="76">
        <v>7</v>
      </c>
      <c r="B29" s="83" t="s">
        <v>31</v>
      </c>
      <c r="C29" s="65">
        <v>0</v>
      </c>
      <c r="D29" s="69"/>
      <c r="E29" s="65">
        <f t="shared" si="1"/>
        <v>0</v>
      </c>
      <c r="F29" s="37">
        <v>0</v>
      </c>
      <c r="G29" s="37">
        <v>0</v>
      </c>
      <c r="H29" s="37">
        <f t="shared" si="0"/>
        <v>0</v>
      </c>
      <c r="I29" s="45"/>
      <c r="J29" s="53"/>
    </row>
    <row r="30" spans="1:10" ht="21" customHeight="1" x14ac:dyDescent="0.25">
      <c r="A30" s="76"/>
      <c r="B30" s="83"/>
      <c r="C30" s="65"/>
      <c r="D30" s="69"/>
      <c r="E30" s="65"/>
      <c r="F30" s="37">
        <v>0</v>
      </c>
      <c r="G30" s="37">
        <v>0</v>
      </c>
      <c r="H30" s="37">
        <f t="shared" si="0"/>
        <v>0</v>
      </c>
      <c r="I30" s="45"/>
      <c r="J30" s="54"/>
    </row>
    <row r="31" spans="1:10" s="30" customFormat="1" ht="21" customHeight="1" x14ac:dyDescent="0.25">
      <c r="A31" s="38"/>
      <c r="B31" s="39" t="s">
        <v>32</v>
      </c>
      <c r="C31" s="40">
        <f>SUM(C29)</f>
        <v>0</v>
      </c>
      <c r="D31" s="40">
        <f>SUM(D29)</f>
        <v>0</v>
      </c>
      <c r="E31" s="40">
        <f>SUM(E29)</f>
        <v>0</v>
      </c>
      <c r="F31" s="40">
        <f>SUM(F29:F30)</f>
        <v>0</v>
      </c>
      <c r="G31" s="40">
        <f>SUM(G29:G30)</f>
        <v>0</v>
      </c>
      <c r="H31" s="40">
        <f>SUM(H29:H30)</f>
        <v>0</v>
      </c>
      <c r="I31" s="46"/>
      <c r="J31" s="55"/>
    </row>
    <row r="32" spans="1:10" ht="21" customHeight="1" x14ac:dyDescent="0.25">
      <c r="A32" s="76">
        <v>8</v>
      </c>
      <c r="B32" s="83" t="s">
        <v>33</v>
      </c>
      <c r="C32" s="65">
        <v>0</v>
      </c>
      <c r="D32" s="69"/>
      <c r="E32" s="65">
        <f t="shared" si="1"/>
        <v>0</v>
      </c>
      <c r="F32" s="37">
        <v>0</v>
      </c>
      <c r="G32" s="37">
        <v>0</v>
      </c>
      <c r="H32" s="37">
        <f t="shared" si="0"/>
        <v>0</v>
      </c>
      <c r="I32" s="45"/>
      <c r="J32" s="58" t="s">
        <v>34</v>
      </c>
    </row>
    <row r="33" spans="1:10" ht="21" customHeight="1" x14ac:dyDescent="0.25">
      <c r="A33" s="76"/>
      <c r="B33" s="83"/>
      <c r="C33" s="65"/>
      <c r="D33" s="69"/>
      <c r="E33" s="65"/>
      <c r="F33" s="37">
        <v>0</v>
      </c>
      <c r="G33" s="37">
        <v>0</v>
      </c>
      <c r="H33" s="37">
        <f t="shared" si="0"/>
        <v>0</v>
      </c>
      <c r="I33" s="45"/>
      <c r="J33" s="59"/>
    </row>
    <row r="34" spans="1:10" s="30" customFormat="1" ht="21" customHeight="1" x14ac:dyDescent="0.25">
      <c r="A34" s="38"/>
      <c r="B34" s="39" t="s">
        <v>35</v>
      </c>
      <c r="C34" s="40">
        <f>SUM(C32)</f>
        <v>0</v>
      </c>
      <c r="D34" s="40">
        <f t="shared" ref="D34:E34" si="8">SUM(D32)</f>
        <v>0</v>
      </c>
      <c r="E34" s="40">
        <f t="shared" si="8"/>
        <v>0</v>
      </c>
      <c r="F34" s="40">
        <f>SUM(F32:F33)</f>
        <v>0</v>
      </c>
      <c r="G34" s="40">
        <f t="shared" ref="G34:H34" si="9">SUM(G32:G33)</f>
        <v>0</v>
      </c>
      <c r="H34" s="40">
        <f t="shared" si="9"/>
        <v>0</v>
      </c>
      <c r="I34" s="46"/>
      <c r="J34" s="60"/>
    </row>
    <row r="35" spans="1:10" ht="21" customHeight="1" x14ac:dyDescent="0.25">
      <c r="A35" s="76">
        <v>9</v>
      </c>
      <c r="B35" s="83" t="s">
        <v>36</v>
      </c>
      <c r="C35" s="65">
        <v>0</v>
      </c>
      <c r="D35" s="69"/>
      <c r="E35" s="65">
        <f t="shared" si="1"/>
        <v>0</v>
      </c>
      <c r="F35" s="37">
        <v>0</v>
      </c>
      <c r="G35" s="37">
        <v>0</v>
      </c>
      <c r="H35" s="37">
        <f t="shared" si="0"/>
        <v>0</v>
      </c>
      <c r="I35" s="45"/>
      <c r="J35" s="61" t="s">
        <v>37</v>
      </c>
    </row>
    <row r="36" spans="1:10" ht="21" customHeight="1" x14ac:dyDescent="0.25">
      <c r="A36" s="76"/>
      <c r="B36" s="83"/>
      <c r="C36" s="65"/>
      <c r="D36" s="69"/>
      <c r="E36" s="65"/>
      <c r="F36" s="37">
        <v>0</v>
      </c>
      <c r="G36" s="37">
        <v>0</v>
      </c>
      <c r="H36" s="37">
        <f t="shared" si="0"/>
        <v>0</v>
      </c>
      <c r="I36" s="45"/>
      <c r="J36" s="62"/>
    </row>
    <row r="37" spans="1:10" s="30" customFormat="1" ht="21" customHeight="1" x14ac:dyDescent="0.25">
      <c r="A37" s="38"/>
      <c r="B37" s="39" t="s">
        <v>38</v>
      </c>
      <c r="C37" s="40">
        <f>SUM(C35)</f>
        <v>0</v>
      </c>
      <c r="D37" s="40">
        <f>SUM(D35)</f>
        <v>0</v>
      </c>
      <c r="E37" s="40">
        <f>SUM(E35)</f>
        <v>0</v>
      </c>
      <c r="F37" s="40">
        <f>SUM(F35:F36)</f>
        <v>0</v>
      </c>
      <c r="G37" s="40">
        <f>SUM(G35:G36)</f>
        <v>0</v>
      </c>
      <c r="H37" s="40">
        <f>SUM(H35:H36)</f>
        <v>0</v>
      </c>
      <c r="I37" s="46"/>
      <c r="J37" s="63"/>
    </row>
    <row r="38" spans="1:10" ht="21" customHeight="1" x14ac:dyDescent="0.25">
      <c r="A38" s="70">
        <v>10</v>
      </c>
      <c r="B38" s="84" t="s">
        <v>39</v>
      </c>
      <c r="C38" s="66">
        <v>0</v>
      </c>
      <c r="D38" s="70"/>
      <c r="E38" s="66">
        <f t="shared" si="1"/>
        <v>0</v>
      </c>
      <c r="F38" s="50">
        <v>0</v>
      </c>
      <c r="G38" s="50">
        <v>0</v>
      </c>
      <c r="H38" s="50">
        <f t="shared" ref="H38:H39" si="10">F38+G38</f>
        <v>0</v>
      </c>
      <c r="J38" s="53"/>
    </row>
    <row r="39" spans="1:10" ht="21" customHeight="1" x14ac:dyDescent="0.25">
      <c r="A39" s="72"/>
      <c r="B39" s="86"/>
      <c r="C39" s="68"/>
      <c r="D39" s="72"/>
      <c r="E39" s="68"/>
      <c r="F39" s="50">
        <v>0</v>
      </c>
      <c r="G39" s="50">
        <v>0</v>
      </c>
      <c r="H39" s="50">
        <f t="shared" si="10"/>
        <v>0</v>
      </c>
      <c r="J39" s="54"/>
    </row>
    <row r="40" spans="1:10" s="30" customFormat="1" ht="21" customHeight="1" x14ac:dyDescent="0.25">
      <c r="A40" s="38"/>
      <c r="B40" s="39" t="s">
        <v>40</v>
      </c>
      <c r="C40" s="40">
        <f>SUM(C38)</f>
        <v>0</v>
      </c>
      <c r="D40" s="40">
        <f>SUM(D38)</f>
        <v>0</v>
      </c>
      <c r="E40" s="40">
        <f>SUM(E38)</f>
        <v>0</v>
      </c>
      <c r="F40" s="40">
        <f>SUM(F38:F39)</f>
        <v>0</v>
      </c>
      <c r="G40" s="40">
        <f>SUM(G20:G21)</f>
        <v>0</v>
      </c>
      <c r="H40" s="40">
        <f>SUM(H38:H39)</f>
        <v>0</v>
      </c>
      <c r="I40" s="46"/>
      <c r="J40" s="55"/>
    </row>
    <row r="41" spans="1:10" ht="21" customHeight="1" x14ac:dyDescent="0.25">
      <c r="A41" s="38"/>
      <c r="B41" s="39" t="s">
        <v>41</v>
      </c>
      <c r="C41" s="40">
        <f t="shared" ref="C41:H41" si="11">SUM(C40,C37,C34,C31,C28,C25,C19,C16,C13,C10)</f>
        <v>0</v>
      </c>
      <c r="D41" s="40">
        <f t="shared" si="11"/>
        <v>0</v>
      </c>
      <c r="E41" s="40">
        <f t="shared" si="11"/>
        <v>0</v>
      </c>
      <c r="F41" s="40">
        <f t="shared" si="11"/>
        <v>10469</v>
      </c>
      <c r="G41" s="40">
        <f t="shared" si="11"/>
        <v>0</v>
      </c>
      <c r="H41" s="40">
        <f t="shared" si="11"/>
        <v>10469</v>
      </c>
      <c r="I41" s="46"/>
      <c r="J41" s="47"/>
    </row>
    <row r="45" spans="1:10" ht="21" customHeight="1" x14ac:dyDescent="0.25">
      <c r="A45" s="80" t="s">
        <v>42</v>
      </c>
      <c r="B45" s="81"/>
      <c r="C45" s="82" t="s">
        <v>43</v>
      </c>
      <c r="D45" s="82"/>
      <c r="E45" s="82" t="s">
        <v>44</v>
      </c>
      <c r="F45" s="82"/>
      <c r="G45" s="82" t="s">
        <v>45</v>
      </c>
      <c r="H45" s="82"/>
      <c r="I45" s="48" t="s">
        <v>46</v>
      </c>
    </row>
    <row r="46" spans="1:10" ht="21" customHeight="1" x14ac:dyDescent="0.25">
      <c r="A46" s="73">
        <f>E41</f>
        <v>0</v>
      </c>
      <c r="B46" s="74"/>
      <c r="C46" s="74">
        <f>H41</f>
        <v>10469</v>
      </c>
      <c r="D46" s="74"/>
      <c r="E46" s="74">
        <f>F41</f>
        <v>10469</v>
      </c>
      <c r="F46" s="74"/>
      <c r="G46" s="74">
        <f>G41</f>
        <v>0</v>
      </c>
      <c r="H46" s="74"/>
      <c r="I46" s="49">
        <f>A46-C46</f>
        <v>-10469</v>
      </c>
    </row>
    <row r="48" spans="1:10" ht="21" customHeight="1" x14ac:dyDescent="0.25">
      <c r="A48" s="41" t="s">
        <v>47</v>
      </c>
      <c r="B48" s="42"/>
      <c r="C48" s="43" t="s">
        <v>48</v>
      </c>
      <c r="D48" s="41"/>
      <c r="E48" s="41" t="s">
        <v>49</v>
      </c>
      <c r="F48" s="41"/>
      <c r="G48" s="41" t="s">
        <v>50</v>
      </c>
      <c r="H48" s="41"/>
      <c r="I48" s="42"/>
    </row>
  </sheetData>
  <mergeCells count="76">
    <mergeCell ref="E38:E39"/>
    <mergeCell ref="B11:B12"/>
    <mergeCell ref="B14:B15"/>
    <mergeCell ref="B17:B18"/>
    <mergeCell ref="B20:B24"/>
    <mergeCell ref="B26:B27"/>
    <mergeCell ref="B6:B7"/>
    <mergeCell ref="C8:C9"/>
    <mergeCell ref="C2:H2"/>
    <mergeCell ref="C6:E6"/>
    <mergeCell ref="F6:I6"/>
    <mergeCell ref="B8:B9"/>
    <mergeCell ref="A20:A24"/>
    <mergeCell ref="A26:A27"/>
    <mergeCell ref="A29:A30"/>
    <mergeCell ref="A32:A33"/>
    <mergeCell ref="A35:A36"/>
    <mergeCell ref="A6:A7"/>
    <mergeCell ref="A8:A9"/>
    <mergeCell ref="A11:A12"/>
    <mergeCell ref="A14:A15"/>
    <mergeCell ref="A17:A18"/>
    <mergeCell ref="C26:C27"/>
    <mergeCell ref="A46:B46"/>
    <mergeCell ref="C46:D46"/>
    <mergeCell ref="E46:F46"/>
    <mergeCell ref="G46:H46"/>
    <mergeCell ref="A45:B45"/>
    <mergeCell ref="C45:D45"/>
    <mergeCell ref="E45:F45"/>
    <mergeCell ref="G45:H45"/>
    <mergeCell ref="B29:B30"/>
    <mergeCell ref="B32:B33"/>
    <mergeCell ref="B35:B36"/>
    <mergeCell ref="A38:A39"/>
    <mergeCell ref="B38:B39"/>
    <mergeCell ref="C38:C39"/>
    <mergeCell ref="D38:D39"/>
    <mergeCell ref="C29:C30"/>
    <mergeCell ref="C32:C33"/>
    <mergeCell ref="C35:C36"/>
    <mergeCell ref="D8:D9"/>
    <mergeCell ref="D11:D12"/>
    <mergeCell ref="D14:D15"/>
    <mergeCell ref="D17:D18"/>
    <mergeCell ref="D20:D24"/>
    <mergeCell ref="D26:D27"/>
    <mergeCell ref="D29:D30"/>
    <mergeCell ref="D32:D33"/>
    <mergeCell ref="D35:D36"/>
    <mergeCell ref="C11:C12"/>
    <mergeCell ref="C14:C15"/>
    <mergeCell ref="C17:C18"/>
    <mergeCell ref="C20:C24"/>
    <mergeCell ref="E8:E9"/>
    <mergeCell ref="E11:E12"/>
    <mergeCell ref="E14:E15"/>
    <mergeCell ref="E17:E18"/>
    <mergeCell ref="E20:E24"/>
    <mergeCell ref="E26:E27"/>
    <mergeCell ref="E29:E30"/>
    <mergeCell ref="E32:E33"/>
    <mergeCell ref="E35:E36"/>
    <mergeCell ref="J35:J37"/>
    <mergeCell ref="J38:J40"/>
    <mergeCell ref="H4:I5"/>
    <mergeCell ref="J17:J19"/>
    <mergeCell ref="J20:J25"/>
    <mergeCell ref="J26:J28"/>
    <mergeCell ref="J29:J31"/>
    <mergeCell ref="J32:J34"/>
    <mergeCell ref="J4:J5"/>
    <mergeCell ref="J6:J7"/>
    <mergeCell ref="J8:J10"/>
    <mergeCell ref="J11:J13"/>
    <mergeCell ref="J14:J16"/>
  </mergeCells>
  <phoneticPr fontId="12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A13" zoomScale="89" zoomScaleNormal="89" workbookViewId="0">
      <selection activeCell="N9" sqref="N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7" t="s">
        <v>51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52</v>
      </c>
      <c r="E5" s="5"/>
      <c r="F5" s="101" t="s">
        <v>88</v>
      </c>
      <c r="G5" s="101"/>
      <c r="H5" s="5" t="s">
        <v>53</v>
      </c>
      <c r="I5" s="4"/>
      <c r="J5" s="101" t="s">
        <v>54</v>
      </c>
      <c r="K5" s="102"/>
    </row>
    <row r="6" spans="2:11" ht="20.149999999999999" customHeight="1" x14ac:dyDescent="0.25">
      <c r="B6" s="6"/>
      <c r="C6" s="7"/>
      <c r="D6" s="8" t="s">
        <v>55</v>
      </c>
      <c r="E6" s="8"/>
      <c r="F6" s="103" t="s">
        <v>56</v>
      </c>
      <c r="G6" s="103"/>
      <c r="H6" s="8" t="s">
        <v>57</v>
      </c>
      <c r="I6" s="7"/>
      <c r="J6" s="103" t="s">
        <v>58</v>
      </c>
      <c r="K6" s="104"/>
    </row>
    <row r="7" spans="2:11" ht="20.149999999999999" customHeight="1" x14ac:dyDescent="0.25">
      <c r="B7" s="6"/>
      <c r="C7" s="7"/>
      <c r="D7" s="8" t="s">
        <v>59</v>
      </c>
      <c r="E7" s="8"/>
      <c r="F7" s="103" t="s">
        <v>89</v>
      </c>
      <c r="G7" s="103"/>
      <c r="H7" s="8" t="s">
        <v>60</v>
      </c>
      <c r="I7" s="22"/>
      <c r="J7" s="109">
        <v>43784</v>
      </c>
      <c r="K7" s="104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61</v>
      </c>
      <c r="I8" s="23"/>
      <c r="J8" s="98" t="s">
        <v>93</v>
      </c>
      <c r="K8" s="99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10" t="s">
        <v>1</v>
      </c>
      <c r="C10" s="111"/>
      <c r="D10" s="14" t="s">
        <v>62</v>
      </c>
      <c r="E10" s="87" t="s">
        <v>63</v>
      </c>
      <c r="F10" s="89"/>
      <c r="G10" s="16" t="s">
        <v>64</v>
      </c>
      <c r="H10" s="15" t="s">
        <v>65</v>
      </c>
      <c r="I10" s="87" t="s">
        <v>66</v>
      </c>
      <c r="J10" s="89"/>
      <c r="K10" s="16" t="s">
        <v>67</v>
      </c>
    </row>
    <row r="11" spans="2:11" ht="20.149999999999999" customHeight="1" x14ac:dyDescent="0.25">
      <c r="B11" s="107">
        <v>1</v>
      </c>
      <c r="C11" s="108"/>
      <c r="D11" s="92" t="s">
        <v>68</v>
      </c>
      <c r="E11" s="107" t="s">
        <v>69</v>
      </c>
      <c r="F11" s="108"/>
      <c r="G11" s="17">
        <v>0</v>
      </c>
      <c r="H11" s="17">
        <v>0</v>
      </c>
      <c r="I11" s="96"/>
      <c r="J11" s="97"/>
      <c r="K11" s="24" t="s">
        <v>70</v>
      </c>
    </row>
    <row r="12" spans="2:11" ht="23" customHeight="1" x14ac:dyDescent="0.25">
      <c r="B12" s="107">
        <v>2</v>
      </c>
      <c r="C12" s="108"/>
      <c r="D12" s="93"/>
      <c r="E12" s="95" t="s">
        <v>71</v>
      </c>
      <c r="F12" s="95"/>
      <c r="G12" s="17">
        <v>200.23</v>
      </c>
      <c r="H12" s="17">
        <v>200.23</v>
      </c>
      <c r="I12" s="96"/>
      <c r="J12" s="97"/>
      <c r="K12" s="24" t="s">
        <v>91</v>
      </c>
    </row>
    <row r="13" spans="2:11" ht="20.149999999999999" customHeight="1" x14ac:dyDescent="0.25">
      <c r="B13" s="107">
        <v>3</v>
      </c>
      <c r="C13" s="108"/>
      <c r="D13" s="93"/>
      <c r="E13" s="107" t="s">
        <v>72</v>
      </c>
      <c r="F13" s="108"/>
      <c r="G13" s="17">
        <v>0</v>
      </c>
      <c r="H13" s="17"/>
      <c r="I13" s="96"/>
      <c r="J13" s="97"/>
      <c r="K13" s="24" t="s">
        <v>70</v>
      </c>
    </row>
    <row r="14" spans="2:11" ht="20.149999999999999" customHeight="1" x14ac:dyDescent="0.25">
      <c r="B14" s="107">
        <v>4</v>
      </c>
      <c r="C14" s="108"/>
      <c r="D14" s="93"/>
      <c r="E14" s="107" t="s">
        <v>73</v>
      </c>
      <c r="F14" s="108"/>
      <c r="G14" s="17">
        <v>82</v>
      </c>
      <c r="H14" s="17">
        <v>82</v>
      </c>
      <c r="I14" s="96"/>
      <c r="J14" s="97"/>
      <c r="K14" s="24" t="s">
        <v>92</v>
      </c>
    </row>
    <row r="15" spans="2:11" ht="20.149999999999999" customHeight="1" x14ac:dyDescent="0.25">
      <c r="B15" s="107">
        <v>5</v>
      </c>
      <c r="C15" s="108"/>
      <c r="D15" s="92" t="s">
        <v>39</v>
      </c>
      <c r="E15" s="95" t="s">
        <v>74</v>
      </c>
      <c r="F15" s="95"/>
      <c r="G15" s="17">
        <v>0</v>
      </c>
      <c r="H15" s="17">
        <v>0</v>
      </c>
      <c r="I15" s="96"/>
      <c r="J15" s="97"/>
      <c r="K15" s="24"/>
    </row>
    <row r="16" spans="2:11" ht="20.149999999999999" customHeight="1" x14ac:dyDescent="0.25">
      <c r="B16" s="107">
        <v>6</v>
      </c>
      <c r="C16" s="108"/>
      <c r="D16" s="93"/>
      <c r="E16" s="95"/>
      <c r="F16" s="95"/>
      <c r="G16" s="17">
        <v>0</v>
      </c>
      <c r="H16" s="17"/>
      <c r="I16" s="96"/>
      <c r="J16" s="97"/>
      <c r="K16" s="24"/>
    </row>
    <row r="17" spans="1:11" ht="20.149999999999999" customHeight="1" x14ac:dyDescent="0.25">
      <c r="B17" s="107">
        <v>7</v>
      </c>
      <c r="C17" s="108"/>
      <c r="D17" s="94"/>
      <c r="E17" s="95"/>
      <c r="F17" s="95"/>
      <c r="G17" s="17">
        <v>0</v>
      </c>
      <c r="H17" s="17"/>
      <c r="I17" s="96"/>
      <c r="J17" s="97"/>
      <c r="K17" s="24"/>
    </row>
    <row r="18" spans="1:11" ht="20.149999999999999" customHeight="1" x14ac:dyDescent="0.25">
      <c r="B18" s="87" t="s">
        <v>41</v>
      </c>
      <c r="C18" s="88"/>
      <c r="D18" s="88"/>
      <c r="E18" s="88"/>
      <c r="F18" s="89"/>
      <c r="G18" s="18">
        <f>SUM(G11:G17)</f>
        <v>282.23</v>
      </c>
      <c r="H18" s="18">
        <f>SUM(H11:H17)</f>
        <v>282.23</v>
      </c>
      <c r="I18" s="90">
        <f>SUM(I11:J17)</f>
        <v>0</v>
      </c>
      <c r="J18" s="91"/>
      <c r="K18" s="25"/>
    </row>
    <row r="19" spans="1:11" ht="20.149999999999999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25">
      <c r="B20" s="105" t="s">
        <v>65</v>
      </c>
      <c r="C20" s="105"/>
      <c r="D20" s="105"/>
      <c r="E20" s="105"/>
      <c r="F20" s="105"/>
      <c r="G20" s="105" t="s">
        <v>75</v>
      </c>
      <c r="H20" s="105"/>
      <c r="I20" s="105"/>
      <c r="J20" s="105"/>
      <c r="K20" s="16" t="s">
        <v>76</v>
      </c>
    </row>
    <row r="21" spans="1:11" ht="20.149999999999999" customHeight="1" x14ac:dyDescent="0.25">
      <c r="B21" s="106">
        <f>H18</f>
        <v>282.23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282.23</v>
      </c>
    </row>
    <row r="22" spans="1:11" ht="20.149999999999999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25">
      <c r="B23" s="13" t="s">
        <v>77</v>
      </c>
      <c r="C23" s="13"/>
      <c r="D23" s="13"/>
      <c r="E23" s="13"/>
      <c r="F23" s="13" t="s">
        <v>48</v>
      </c>
      <c r="G23" s="13" t="s">
        <v>78</v>
      </c>
      <c r="H23" s="13"/>
      <c r="I23" s="13"/>
      <c r="J23" s="13" t="s">
        <v>50</v>
      </c>
      <c r="K23" s="13"/>
    </row>
    <row r="26" spans="1:11" ht="17.5" x14ac:dyDescent="0.25">
      <c r="A26" s="77" t="s">
        <v>79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49999999999999" customHeight="1" x14ac:dyDescent="0.25">
      <c r="B28" s="3"/>
      <c r="C28" s="4"/>
      <c r="D28" s="5" t="s">
        <v>52</v>
      </c>
      <c r="E28" s="5"/>
      <c r="F28" s="101" t="str">
        <f>F5</f>
        <v>杨苗苗</v>
      </c>
      <c r="G28" s="101"/>
      <c r="H28" s="5" t="s">
        <v>53</v>
      </c>
      <c r="I28" s="4"/>
      <c r="J28" s="101" t="str">
        <f>J5</f>
        <v>助理</v>
      </c>
      <c r="K28" s="102"/>
    </row>
    <row r="29" spans="1:11" ht="20.149999999999999" customHeight="1" x14ac:dyDescent="0.25">
      <c r="B29" s="6"/>
      <c r="C29" s="7"/>
      <c r="D29" s="8" t="s">
        <v>55</v>
      </c>
      <c r="E29" s="8"/>
      <c r="F29" s="103" t="str">
        <f>F6</f>
        <v>北京</v>
      </c>
      <c r="G29" s="103"/>
      <c r="H29" s="8" t="s">
        <v>57</v>
      </c>
      <c r="I29" s="7"/>
      <c r="J29" s="103" t="str">
        <f>J6</f>
        <v>企划活动部</v>
      </c>
      <c r="K29" s="104"/>
    </row>
    <row r="30" spans="1:11" ht="20.149999999999999" customHeight="1" x14ac:dyDescent="0.25">
      <c r="B30" s="6"/>
      <c r="C30" s="7"/>
      <c r="D30" s="8" t="s">
        <v>59</v>
      </c>
      <c r="E30" s="8"/>
      <c r="F30" s="103" t="str">
        <f>F7</f>
        <v>2019年11月13-14日</v>
      </c>
      <c r="G30" s="103"/>
      <c r="H30" s="8" t="s">
        <v>60</v>
      </c>
      <c r="I30" s="22"/>
      <c r="J30" s="103">
        <f>J7</f>
        <v>43784</v>
      </c>
      <c r="K30" s="104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61</v>
      </c>
      <c r="I31" s="23"/>
      <c r="J31" s="98" t="str">
        <f>J8</f>
        <v>HMZA-191113-XKH685</v>
      </c>
      <c r="K31" s="99"/>
    </row>
    <row r="32" spans="1:11" ht="20.149999999999999" customHeight="1" x14ac:dyDescent="0.25"/>
    <row r="33" spans="2:11" ht="20.149999999999999" customHeight="1" x14ac:dyDescent="0.25">
      <c r="B33" s="95"/>
      <c r="C33" s="95"/>
      <c r="D33" s="19" t="s">
        <v>80</v>
      </c>
      <c r="E33" s="95" t="s">
        <v>81</v>
      </c>
      <c r="F33" s="95"/>
      <c r="G33" s="17" t="s">
        <v>82</v>
      </c>
      <c r="H33" s="17" t="s">
        <v>83</v>
      </c>
      <c r="I33" s="100" t="s">
        <v>41</v>
      </c>
      <c r="J33" s="100"/>
      <c r="K33" s="28" t="s">
        <v>67</v>
      </c>
    </row>
    <row r="34" spans="2:11" ht="20.149999999999999" customHeight="1" x14ac:dyDescent="0.25">
      <c r="B34" s="95">
        <v>1</v>
      </c>
      <c r="C34" s="95"/>
      <c r="D34" s="20" t="s">
        <v>90</v>
      </c>
      <c r="E34" s="95"/>
      <c r="F34" s="95"/>
      <c r="G34" s="17">
        <v>100</v>
      </c>
      <c r="H34" s="17">
        <v>2</v>
      </c>
      <c r="I34" s="96">
        <f>G34*H34</f>
        <v>200</v>
      </c>
      <c r="J34" s="97"/>
      <c r="K34" s="29"/>
    </row>
    <row r="35" spans="2:11" ht="20.149999999999999" customHeight="1" x14ac:dyDescent="0.25">
      <c r="B35" s="95">
        <v>2</v>
      </c>
      <c r="C35" s="95"/>
      <c r="D35" s="20"/>
      <c r="E35" s="95"/>
      <c r="F35" s="95"/>
      <c r="G35" s="17">
        <v>0</v>
      </c>
      <c r="H35" s="17">
        <v>0</v>
      </c>
      <c r="I35" s="96">
        <f t="shared" ref="I35:I36" si="0">G35*H35</f>
        <v>0</v>
      </c>
      <c r="J35" s="97"/>
      <c r="K35" s="29"/>
    </row>
    <row r="36" spans="2:11" ht="20.149999999999999" customHeight="1" x14ac:dyDescent="0.25">
      <c r="B36" s="95">
        <v>3</v>
      </c>
      <c r="C36" s="95"/>
      <c r="D36" s="20"/>
      <c r="E36" s="95"/>
      <c r="F36" s="95"/>
      <c r="G36" s="17">
        <v>0</v>
      </c>
      <c r="H36" s="17">
        <v>0</v>
      </c>
      <c r="I36" s="96">
        <f t="shared" si="0"/>
        <v>0</v>
      </c>
      <c r="J36" s="97"/>
      <c r="K36" s="29"/>
    </row>
    <row r="37" spans="2:11" ht="20.149999999999999" customHeight="1" x14ac:dyDescent="0.25">
      <c r="B37" s="87" t="s">
        <v>41</v>
      </c>
      <c r="C37" s="88"/>
      <c r="D37" s="88"/>
      <c r="E37" s="88"/>
      <c r="F37" s="89"/>
      <c r="G37" s="18"/>
      <c r="H37" s="18">
        <f>SUM(H19:H36)</f>
        <v>2</v>
      </c>
      <c r="I37" s="90">
        <f>SUM(I34:J36)</f>
        <v>200</v>
      </c>
      <c r="J37" s="91"/>
      <c r="K37" s="25"/>
    </row>
    <row r="38" spans="2:11" ht="20.149999999999999" customHeight="1" x14ac:dyDescent="0.25">
      <c r="B38" s="13" t="s">
        <v>77</v>
      </c>
      <c r="C38" s="13"/>
      <c r="D38" s="13"/>
      <c r="E38" s="13"/>
      <c r="F38" s="13" t="s">
        <v>48</v>
      </c>
      <c r="G38" s="13" t="s">
        <v>78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2019-11-18T12:15:21Z</cp:lastPrinted>
  <dcterms:created xsi:type="dcterms:W3CDTF">2014-04-15T08:52:00Z</dcterms:created>
  <dcterms:modified xsi:type="dcterms:W3CDTF">2019-11-18T12:15:22Z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