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00" windowHeight="1186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<sst xmlns="http://schemas.openxmlformats.org/spreadsheetml/2006/main" count="118">
  <si>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</si>
  <si>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</si>
  <si>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</si>
  <si>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</si>
  <si>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</si>
  <si>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</si>
  <si>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</si>
  <si>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</si>
  <si>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</si>
  <si>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</si>
  <si>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</si>
  <si>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</si>
  <si>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</si>
  <si>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</si>
  <si>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</si>
  <si>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</si>
  <si>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</si>
  <si>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</si>
  <si>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</si>
  <si>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</si>
  <si>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</si>
  <si>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</si>
  <si>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</si>
  <si>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</si>
  <si>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</si>
  <si>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</si>
  <si>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</si>
  <si>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</si>
  <si>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</si>
  <si>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</si>
  <si>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</si>
  <si>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</si>
  <si>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</si>
  <si>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</si>
  <si>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</si>
  <si>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</si>
  <si>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</si>
  <si>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</si>
  <si>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</si>
  <si>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</si>
  <si>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</si>
  <si>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</si>
  <si>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</si>
  <si>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</si>
  <si>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</si>
  <si>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</si>
  <si>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</si>
  <si>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</si>
  <si>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</si>
  <si>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</si>
  <si>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</si>
  <si>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</si>
  <si>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</si>
  <si>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</si>
  <si>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</si>
  <si>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</si>
  <si>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</si>
  <si>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</si>
  <si>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</si>
  <si>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</si>
  <si>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</si>
  <si>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</si>
  <si>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1月22-25日</t>
  </si>
  <si>
    <t>报销日期:</t>
  </si>
  <si>
    <t>团号:</t>
  </si>
  <si>
    <t>HMZA-220529-ZJT806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</si>
  <si>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</si>
  <si>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</si>
  <si>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</si>
  <si>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</si>
  <si>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</si>
  <si>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</si>
  <si>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</si>
  <si>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交通费用</t>
  </si>
  <si>
    <t>高铁</t>
  </si>
  <si>
    <t>上海住宿费用</t>
  </si>
  <si>
    <t>住宿费用</t>
  </si>
  <si>
    <t>餐费</t>
  </si>
  <si>
    <t>客户餐费</t>
  </si>
  <si>
    <t>核酸检测</t>
  </si>
  <si>
    <t>35+40元</t>
  </si>
  <si>
    <t>打车费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</si>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</sst>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 "/>
    <numFmt numFmtId="43" formatCode="_ * #,##0.00_ ;_ * \-#,##0.00_ ;_ * &quot;-&quot;??_ ;_ @_ "/>
    <numFmt numFmtId="177" formatCode="#,##0.00_);[Red]\(#,##0.00\)"/>
    <numFmt numFmtId="44" formatCode="_ &quot;￥&quot;* #,##0.00_ ;_ &quot;￥&quot;* \-#,##0.00_ ;_ &quot;￥&quot;* &quot;-&quot;??_ ;_ @_ "/>
    <numFmt numFmtId="178" formatCode="#,##0.00;[Red]#,##0.00"/>
    <numFmt numFmtId="179" formatCode="0.00_ "/>
    <numFmt numFmtId="180" formatCode="0.00_);[Red]\(0.00\)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8" fillId="34" borderId="2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25" borderId="22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6" borderId="21" applyNumberFormat="0" applyAlignment="0" applyProtection="0">
      <alignment vertical="center"/>
    </xf>
    <xf numFmtId="0" fontId="20" fillId="25" borderId="20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17" applyNumberFormat="0" applyFill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6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7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7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9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/>
  <cols>
    <col min="1" max="1" width="5.05769230769231" style="92" customWidth="1"/>
    <col min="2" max="2" width="20.9807692307692" customWidth="1"/>
    <col min="3" max="3" width="11.0192307692308" style="93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4" customWidth="1"/>
    <col min="10" max="10" width="39.5" style="95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8"/>
      <c r="J2" s="129"/>
      <c r="K2" s="130"/>
      <c r="L2" s="130"/>
    </row>
    <row r="4" customHeight="1" spans="8:10">
      <c r="H4" s="125" t="s">
        <v>1</v>
      </c>
      <c r="I4" s="131"/>
      <c r="J4" s="125" t="s">
        <v>2</v>
      </c>
    </row>
    <row r="5" customHeight="1" spans="8:10">
      <c r="H5" s="126"/>
      <c r="I5" s="132"/>
      <c r="J5" s="126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7" t="s">
        <v>6</v>
      </c>
      <c r="G6" s="127"/>
      <c r="H6" s="127"/>
      <c r="I6" s="133"/>
      <c r="J6" s="134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7" t="s">
        <v>11</v>
      </c>
      <c r="G7" s="127" t="s">
        <v>12</v>
      </c>
      <c r="H7" s="127" t="s">
        <v>13</v>
      </c>
      <c r="I7" s="133" t="s">
        <v>14</v>
      </c>
      <c r="J7" s="134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5"/>
      <c r="J8" s="136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5"/>
      <c r="J9" s="137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5"/>
      <c r="J10" s="137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38"/>
      <c r="J11" s="139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5"/>
      <c r="J12" s="136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5"/>
      <c r="J13" s="137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38"/>
      <c r="J14" s="139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35"/>
      <c r="J15" s="140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35"/>
      <c r="J16" s="141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5"/>
      <c r="J17" s="141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5"/>
      <c r="J18" s="141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38"/>
      <c r="J19" s="142"/>
    </row>
    <row r="20" ht="16.8" spans="1:10">
      <c r="A20" s="101">
        <v>4</v>
      </c>
      <c r="B20" s="102" t="s">
        <v>24</v>
      </c>
      <c r="C20" s="103">
        <v>40000</v>
      </c>
      <c r="D20" s="104">
        <v>1</v>
      </c>
      <c r="E20" s="103">
        <f>C20*D20</f>
        <v>40000</v>
      </c>
      <c r="F20" s="103"/>
      <c r="H20" s="103"/>
      <c r="I20" s="135"/>
      <c r="J20" s="140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35"/>
      <c r="J21" s="141"/>
    </row>
    <row r="22" customHeight="1" spans="1:10">
      <c r="A22" s="101"/>
      <c r="B22" s="102"/>
      <c r="C22" s="103"/>
      <c r="D22" s="104"/>
      <c r="E22" s="103"/>
      <c r="F22" s="103"/>
      <c r="H22" s="103"/>
      <c r="I22" s="135"/>
      <c r="J22" s="141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35"/>
      <c r="J23" s="141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35"/>
      <c r="J24" s="141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5"/>
      <c r="J25" s="141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:E26" si="1">SUM(D20)</f>
        <v>1</v>
      </c>
      <c r="E26" s="107">
        <f t="shared" si="1"/>
        <v>40000</v>
      </c>
      <c r="F26" s="107"/>
      <c r="G26" s="107"/>
      <c r="H26" s="107"/>
      <c r="I26" s="138"/>
      <c r="J26" s="142"/>
    </row>
    <row r="27" ht="16.8" spans="1:10">
      <c r="A27" s="108">
        <v>5</v>
      </c>
      <c r="B27" s="109" t="s">
        <v>26</v>
      </c>
      <c r="C27" s="110"/>
      <c r="D27" s="108"/>
      <c r="E27" s="110"/>
      <c r="F27" s="103"/>
      <c r="G27" s="103"/>
      <c r="H27" s="103"/>
      <c r="I27" s="135"/>
      <c r="J27" s="136" t="s">
        <v>27</v>
      </c>
    </row>
    <row r="28" customHeight="1" spans="1:10">
      <c r="A28" s="114"/>
      <c r="B28" s="115"/>
      <c r="C28" s="116"/>
      <c r="D28" s="114"/>
      <c r="E28" s="116"/>
      <c r="F28" s="103"/>
      <c r="G28" s="103"/>
      <c r="H28" s="103"/>
      <c r="I28" s="135"/>
      <c r="J28" s="137"/>
    </row>
    <row r="29" customHeight="1" spans="1:10">
      <c r="A29" s="114"/>
      <c r="B29" s="115"/>
      <c r="C29" s="116"/>
      <c r="D29" s="114"/>
      <c r="E29" s="116"/>
      <c r="F29" s="103"/>
      <c r="G29" s="103"/>
      <c r="H29" s="103"/>
      <c r="I29" s="135"/>
      <c r="J29" s="137"/>
    </row>
    <row r="30" customFormat="1" customHeight="1" spans="1:10">
      <c r="A30" s="114"/>
      <c r="B30" s="115"/>
      <c r="C30" s="116"/>
      <c r="D30" s="114"/>
      <c r="E30" s="116"/>
      <c r="F30" s="103"/>
      <c r="G30" s="103"/>
      <c r="H30" s="103"/>
      <c r="I30" s="135"/>
      <c r="J30" s="137"/>
    </row>
    <row r="31" s="91" customFormat="1" customHeight="1" spans="1:10">
      <c r="A31" s="105"/>
      <c r="B31" s="106" t="s">
        <v>28</v>
      </c>
      <c r="C31" s="107"/>
      <c r="D31" s="107"/>
      <c r="E31" s="107"/>
      <c r="F31" s="107"/>
      <c r="G31" s="107"/>
      <c r="H31" s="107"/>
      <c r="I31" s="138"/>
      <c r="J31" s="139"/>
    </row>
    <row r="32" customHeight="1" spans="1:10">
      <c r="A32" s="101">
        <v>6</v>
      </c>
      <c r="B32" s="102" t="s">
        <v>29</v>
      </c>
      <c r="C32" s="103">
        <v>0</v>
      </c>
      <c r="D32" s="104"/>
      <c r="E32" s="103">
        <f>C32*D32</f>
        <v>0</v>
      </c>
      <c r="F32" s="103"/>
      <c r="G32" s="103"/>
      <c r="H32" s="103"/>
      <c r="I32" s="135"/>
      <c r="J32" s="136" t="s">
        <v>30</v>
      </c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5"/>
      <c r="J33" s="137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35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35"/>
      <c r="J35" s="141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5"/>
      <c r="J36" s="141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5"/>
      <c r="J37" s="141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5"/>
      <c r="J38" s="141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35"/>
      <c r="J39" s="141"/>
    </row>
    <row r="40" s="91" customFormat="1" customHeight="1" spans="1:10">
      <c r="A40" s="105"/>
      <c r="B40" s="106" t="s">
        <v>31</v>
      </c>
      <c r="C40" s="107">
        <f>SUM(C32)</f>
        <v>0</v>
      </c>
      <c r="D40" s="107">
        <f t="shared" ref="D40:E40" si="2">SUM(D32)</f>
        <v>0</v>
      </c>
      <c r="E40" s="107">
        <f t="shared" si="2"/>
        <v>0</v>
      </c>
      <c r="F40" s="107"/>
      <c r="G40" s="107"/>
      <c r="H40" s="107"/>
      <c r="I40" s="138"/>
      <c r="J40" s="142"/>
    </row>
    <row r="41" customHeight="1" spans="1:10">
      <c r="A41" s="101">
        <v>7</v>
      </c>
      <c r="B41" s="102" t="s">
        <v>32</v>
      </c>
      <c r="C41" s="103">
        <v>0</v>
      </c>
      <c r="D41" s="104"/>
      <c r="E41" s="103">
        <f>C41*D41</f>
        <v>0</v>
      </c>
      <c r="F41" s="103"/>
      <c r="G41" s="103"/>
      <c r="H41" s="103"/>
      <c r="I41" s="135"/>
      <c r="J41" s="140"/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35"/>
      <c r="J42" s="141"/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35"/>
      <c r="J43" s="141"/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5"/>
      <c r="J44" s="141"/>
    </row>
    <row r="45" s="91" customFormat="1" customHeight="1" spans="1:10">
      <c r="A45" s="105"/>
      <c r="B45" s="106" t="s">
        <v>33</v>
      </c>
      <c r="C45" s="107">
        <f>SUM(C41)</f>
        <v>0</v>
      </c>
      <c r="D45" s="107">
        <f t="shared" ref="D45:E45" si="3">SUM(D41)</f>
        <v>0</v>
      </c>
      <c r="E45" s="107">
        <f t="shared" si="3"/>
        <v>0</v>
      </c>
      <c r="F45" s="107"/>
      <c r="G45" s="107"/>
      <c r="H45" s="107"/>
      <c r="I45" s="138"/>
      <c r="J45" s="142"/>
    </row>
    <row r="46" customHeight="1" spans="1:10">
      <c r="A46" s="101">
        <v>8</v>
      </c>
      <c r="B46" s="102" t="s">
        <v>34</v>
      </c>
      <c r="C46" s="103">
        <v>0</v>
      </c>
      <c r="D46" s="104"/>
      <c r="E46" s="103">
        <f>C46*D46</f>
        <v>0</v>
      </c>
      <c r="F46" s="103"/>
      <c r="G46" s="103"/>
      <c r="H46" s="103"/>
      <c r="I46" s="135"/>
      <c r="J46" s="140" t="s">
        <v>35</v>
      </c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35"/>
      <c r="J47" s="141"/>
    </row>
    <row r="48" s="91" customFormat="1" customHeight="1" spans="1:10">
      <c r="A48" s="105"/>
      <c r="B48" s="106" t="s">
        <v>36</v>
      </c>
      <c r="C48" s="107">
        <f>SUM(C46)</f>
        <v>0</v>
      </c>
      <c r="D48" s="107">
        <f t="shared" ref="D48:E48" si="4">SUM(D46)</f>
        <v>0</v>
      </c>
      <c r="E48" s="107">
        <f t="shared" si="4"/>
        <v>0</v>
      </c>
      <c r="F48" s="107"/>
      <c r="G48" s="107"/>
      <c r="H48" s="107"/>
      <c r="I48" s="138"/>
      <c r="J48" s="142"/>
    </row>
    <row r="49" customHeight="1" spans="1:10">
      <c r="A49" s="101">
        <v>9</v>
      </c>
      <c r="B49" s="102" t="s">
        <v>37</v>
      </c>
      <c r="C49" s="103"/>
      <c r="D49" s="104"/>
      <c r="E49" s="103"/>
      <c r="F49" s="103"/>
      <c r="G49" s="103"/>
      <c r="H49" s="103"/>
      <c r="I49" s="135"/>
      <c r="J49" s="136" t="s">
        <v>38</v>
      </c>
    </row>
    <row r="50" customHeight="1" spans="1:10">
      <c r="A50" s="101"/>
      <c r="B50" s="102"/>
      <c r="C50" s="103"/>
      <c r="D50" s="104"/>
      <c r="E50" s="103"/>
      <c r="F50" s="103"/>
      <c r="G50" s="103"/>
      <c r="H50" s="103"/>
      <c r="I50" s="135"/>
      <c r="J50" s="137"/>
    </row>
    <row r="51" customHeight="1" spans="1:10">
      <c r="A51" s="101"/>
      <c r="B51" s="102"/>
      <c r="C51" s="103"/>
      <c r="D51" s="104"/>
      <c r="E51" s="103"/>
      <c r="F51" s="103"/>
      <c r="G51" s="103"/>
      <c r="H51" s="103"/>
      <c r="I51" s="135"/>
      <c r="J51" s="137"/>
    </row>
    <row r="52" s="91" customFormat="1" customHeight="1" spans="1:10">
      <c r="A52" s="105"/>
      <c r="B52" s="106" t="s">
        <v>39</v>
      </c>
      <c r="C52" s="107"/>
      <c r="D52" s="107"/>
      <c r="E52" s="107"/>
      <c r="F52" s="107"/>
      <c r="G52" s="107"/>
      <c r="H52" s="107"/>
      <c r="I52" s="138"/>
      <c r="J52" s="139"/>
    </row>
    <row r="53" customHeight="1" spans="1:10">
      <c r="A53" s="108">
        <v>10</v>
      </c>
      <c r="B53" s="109" t="s">
        <v>40</v>
      </c>
      <c r="C53" s="110"/>
      <c r="D53" s="108"/>
      <c r="E53" s="110"/>
      <c r="F53" s="103"/>
      <c r="G53" s="103"/>
      <c r="H53" s="103"/>
      <c r="I53" s="135"/>
      <c r="J53" s="140" t="s">
        <v>41</v>
      </c>
    </row>
    <row r="54" customHeight="1" spans="1:10">
      <c r="A54" s="114"/>
      <c r="B54" s="115"/>
      <c r="C54" s="116"/>
      <c r="D54" s="114"/>
      <c r="E54" s="116"/>
      <c r="F54" s="103"/>
      <c r="G54" s="103"/>
      <c r="H54" s="103"/>
      <c r="I54" s="135"/>
      <c r="J54" s="141"/>
    </row>
    <row r="55" customHeight="1" spans="1:10">
      <c r="A55" s="114"/>
      <c r="B55" s="115"/>
      <c r="C55" s="116"/>
      <c r="D55" s="114"/>
      <c r="E55" s="116"/>
      <c r="F55" s="103"/>
      <c r="G55" s="103"/>
      <c r="H55" s="103"/>
      <c r="I55" s="135"/>
      <c r="J55" s="141"/>
    </row>
    <row r="56" s="91" customFormat="1" customHeight="1" spans="1:10">
      <c r="A56" s="105"/>
      <c r="B56" s="106" t="s">
        <v>42</v>
      </c>
      <c r="C56" s="107"/>
      <c r="D56" s="107"/>
      <c r="E56" s="107"/>
      <c r="F56" s="107"/>
      <c r="G56" s="107"/>
      <c r="H56" s="107"/>
      <c r="I56" s="138"/>
      <c r="J56" s="142"/>
    </row>
    <row r="57" customHeight="1" spans="1:10">
      <c r="A57" s="105"/>
      <c r="B57" s="106" t="s">
        <v>43</v>
      </c>
      <c r="C57" s="107"/>
      <c r="D57" s="107"/>
      <c r="E57" s="107"/>
      <c r="F57" s="107"/>
      <c r="G57" s="107"/>
      <c r="H57" s="107"/>
      <c r="I57" s="138"/>
      <c r="J57" s="143"/>
    </row>
    <row r="61" customHeight="1" spans="1:9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144" t="s">
        <v>48</v>
      </c>
    </row>
    <row r="62" customHeight="1" spans="1:9">
      <c r="A62" s="120"/>
      <c r="B62" s="121"/>
      <c r="C62" s="121">
        <f>F57+G57</f>
        <v>0</v>
      </c>
      <c r="D62" s="121"/>
      <c r="E62" s="121">
        <f>F57</f>
        <v>0</v>
      </c>
      <c r="F62" s="121"/>
      <c r="G62" s="121">
        <f>G57</f>
        <v>0</v>
      </c>
      <c r="H62" s="121"/>
      <c r="I62" s="145">
        <f>A62-C62</f>
        <v>0</v>
      </c>
    </row>
    <row r="64" customHeight="1" spans="1:9">
      <c r="A64" s="122" t="s">
        <v>49</v>
      </c>
      <c r="B64" s="123"/>
      <c r="C64" s="124" t="s">
        <v>50</v>
      </c>
      <c r="D64" s="122"/>
      <c r="E64" s="122" t="s">
        <v>51</v>
      </c>
      <c r="F64" s="122"/>
      <c r="G64" s="122" t="s">
        <v>52</v>
      </c>
      <c r="H64" s="122"/>
      <c r="I64" s="1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view="pageBreakPreview" zoomScaleNormal="100" zoomScaleSheetLayoutView="100" topLeftCell="A2" workbookViewId="0">
      <selection activeCell="P11" sqref="P1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54</v>
      </c>
      <c r="E5" s="39"/>
      <c r="F5" s="60" t="s">
        <v>55</v>
      </c>
      <c r="G5" s="60"/>
      <c r="H5" s="39" t="s">
        <v>56</v>
      </c>
      <c r="I5" s="38"/>
      <c r="J5" s="60" t="s">
        <v>57</v>
      </c>
      <c r="K5" s="72"/>
    </row>
    <row r="6" ht="20.1" customHeight="1" spans="2:11">
      <c r="B6" s="40"/>
      <c r="C6" s="41"/>
      <c r="D6" s="42" t="s">
        <v>58</v>
      </c>
      <c r="E6" s="42"/>
      <c r="F6" s="61" t="s">
        <v>59</v>
      </c>
      <c r="G6" s="61"/>
      <c r="H6" s="42" t="s">
        <v>60</v>
      </c>
      <c r="I6" s="41"/>
      <c r="J6" s="61" t="s">
        <v>57</v>
      </c>
      <c r="K6" s="73"/>
    </row>
    <row r="7" ht="20.1" customHeight="1" spans="2:11">
      <c r="B7" s="40"/>
      <c r="C7" s="41"/>
      <c r="D7" s="42" t="s">
        <v>61</v>
      </c>
      <c r="E7" s="42"/>
      <c r="F7" s="62" t="s">
        <v>62</v>
      </c>
      <c r="G7" s="61"/>
      <c r="H7" s="42" t="s">
        <v>63</v>
      </c>
      <c r="I7" s="74"/>
      <c r="J7" s="62">
        <v>44648</v>
      </c>
      <c r="K7" s="73"/>
    </row>
    <row r="8" ht="20.1" customHeight="1" spans="2:11">
      <c r="B8" s="43"/>
      <c r="C8" s="44"/>
      <c r="D8" s="45"/>
      <c r="E8" s="45"/>
      <c r="F8" s="63"/>
      <c r="G8" s="63"/>
      <c r="H8" s="45" t="s">
        <v>64</v>
      </c>
      <c r="I8" s="75"/>
      <c r="J8" s="63" t="s">
        <v>65</v>
      </c>
      <c r="K8" s="76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66</v>
      </c>
      <c r="E10" s="49" t="s">
        <v>67</v>
      </c>
      <c r="F10" s="64"/>
      <c r="G10" s="56" t="s">
        <v>68</v>
      </c>
      <c r="H10" s="64" t="s">
        <v>69</v>
      </c>
      <c r="I10" s="49" t="s">
        <v>70</v>
      </c>
      <c r="J10" s="64"/>
      <c r="K10" s="56" t="s">
        <v>71</v>
      </c>
    </row>
    <row r="11" ht="20.1" customHeight="1" spans="2:11">
      <c r="B11" s="50">
        <v>1</v>
      </c>
      <c r="C11" s="51"/>
      <c r="D11" s="52" t="s">
        <v>72</v>
      </c>
      <c r="E11" s="50" t="s">
        <v>73</v>
      </c>
      <c r="F11" s="51"/>
      <c r="G11" s="65">
        <v>662</v>
      </c>
      <c r="H11" s="65"/>
      <c r="I11" s="77">
        <v>662</v>
      </c>
      <c r="J11" s="78"/>
      <c r="K11" s="79" t="s">
        <v>74</v>
      </c>
    </row>
    <row r="12" ht="20.1" customHeight="1" spans="2:11">
      <c r="B12" s="50"/>
      <c r="C12" s="51"/>
      <c r="D12" s="53"/>
      <c r="E12" s="50"/>
      <c r="F12" s="51" t="s">
        <v>75</v>
      </c>
      <c r="G12" s="65">
        <v>792</v>
      </c>
      <c r="H12" s="65">
        <v>792</v>
      </c>
      <c r="I12" s="77"/>
      <c r="J12" s="78"/>
      <c r="K12" s="79" t="s">
        <v>76</v>
      </c>
    </row>
    <row r="13" ht="20.1" customHeight="1" spans="2:11">
      <c r="B13" s="50">
        <v>2</v>
      </c>
      <c r="C13" s="51"/>
      <c r="D13" s="53"/>
      <c r="E13" s="58" t="s">
        <v>77</v>
      </c>
      <c r="F13" s="58"/>
      <c r="G13" s="65">
        <v>683</v>
      </c>
      <c r="H13" s="65">
        <v>683</v>
      </c>
      <c r="I13" s="77"/>
      <c r="J13" s="78"/>
      <c r="K13" s="79" t="s">
        <v>78</v>
      </c>
    </row>
    <row r="14" ht="20.1" customHeight="1" spans="2:11">
      <c r="B14" s="50">
        <v>3</v>
      </c>
      <c r="C14" s="51"/>
      <c r="D14" s="53"/>
      <c r="E14" s="50" t="s">
        <v>77</v>
      </c>
      <c r="F14" s="51"/>
      <c r="G14" s="65">
        <v>222.09</v>
      </c>
      <c r="H14" s="65">
        <v>222.09</v>
      </c>
      <c r="I14" s="77"/>
      <c r="J14" s="78"/>
      <c r="K14" s="79"/>
    </row>
    <row r="15" ht="20.1" customHeight="1" spans="2:11">
      <c r="B15" s="50"/>
      <c r="C15" s="51"/>
      <c r="D15" s="53"/>
      <c r="E15" s="50"/>
      <c r="F15" s="51" t="s">
        <v>79</v>
      </c>
      <c r="G15" s="65">
        <v>75</v>
      </c>
      <c r="H15" s="65">
        <v>75</v>
      </c>
      <c r="I15" s="77"/>
      <c r="J15" s="78"/>
      <c r="K15" s="79" t="s">
        <v>80</v>
      </c>
    </row>
    <row r="16" ht="20.1" customHeight="1" spans="2:11">
      <c r="B16" s="50"/>
      <c r="C16" s="51"/>
      <c r="D16" s="53"/>
      <c r="E16" s="50"/>
      <c r="F16" s="51" t="s">
        <v>81</v>
      </c>
      <c r="G16" s="65">
        <v>182.54</v>
      </c>
      <c r="H16" s="65">
        <v>182.54</v>
      </c>
      <c r="I16" s="77"/>
      <c r="J16" s="78"/>
      <c r="K16" s="79"/>
    </row>
    <row r="17" ht="20.1" customHeight="1" spans="2:11">
      <c r="B17" s="50"/>
      <c r="C17" s="51"/>
      <c r="D17" s="53"/>
      <c r="E17" s="50"/>
      <c r="F17" s="51"/>
      <c r="G17" s="65">
        <v>291.85</v>
      </c>
      <c r="H17" s="65">
        <v>291.85</v>
      </c>
      <c r="I17" s="77"/>
      <c r="J17" s="78"/>
      <c r="K17" s="79"/>
    </row>
    <row r="18" ht="20.1" customHeight="1" spans="2:11">
      <c r="B18" s="49"/>
      <c r="C18" s="54"/>
      <c r="D18" s="55" t="s">
        <v>77</v>
      </c>
      <c r="E18" s="66"/>
      <c r="F18" s="67"/>
      <c r="G18" s="68"/>
      <c r="H18" s="68"/>
      <c r="I18" s="80"/>
      <c r="J18" s="81"/>
      <c r="K18" s="82"/>
    </row>
    <row r="19" ht="20.1" customHeight="1" spans="2:11">
      <c r="B19" s="49" t="s">
        <v>43</v>
      </c>
      <c r="C19" s="54"/>
      <c r="D19" s="54"/>
      <c r="E19" s="54"/>
      <c r="F19" s="64"/>
      <c r="G19" s="69">
        <f>SUM(G11:G18)</f>
        <v>2908.48</v>
      </c>
      <c r="H19" s="69">
        <f>SUM(H11:H18)</f>
        <v>2246.48</v>
      </c>
      <c r="I19" s="83">
        <f>SUM(I11:J17)</f>
        <v>662</v>
      </c>
      <c r="J19" s="84"/>
      <c r="K19" s="85"/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86"/>
      <c r="K20" s="46"/>
    </row>
    <row r="21" ht="20.1" customHeight="1" spans="2:11">
      <c r="B21" s="56" t="s">
        <v>69</v>
      </c>
      <c r="C21" s="56"/>
      <c r="D21" s="56"/>
      <c r="E21" s="56"/>
      <c r="F21" s="56"/>
      <c r="G21" s="56" t="s">
        <v>82</v>
      </c>
      <c r="H21" s="56"/>
      <c r="I21" s="56"/>
      <c r="J21" s="56"/>
      <c r="K21" s="56" t="s">
        <v>83</v>
      </c>
    </row>
    <row r="22" ht="20.1" customHeight="1" spans="2:11">
      <c r="B22" s="57">
        <f>H19</f>
        <v>2246.48</v>
      </c>
      <c r="C22" s="57"/>
      <c r="D22" s="57"/>
      <c r="E22" s="57"/>
      <c r="F22" s="57"/>
      <c r="G22" s="57">
        <f>I19</f>
        <v>662</v>
      </c>
      <c r="H22" s="57"/>
      <c r="I22" s="57"/>
      <c r="J22" s="57"/>
      <c r="K22" s="87">
        <f>SUM(B22:J22)</f>
        <v>2908.48</v>
      </c>
    </row>
    <row r="23" ht="20.1" customHeight="1" spans="2:11"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ht="20.1" customHeight="1" spans="2:11">
      <c r="B24" s="46" t="s">
        <v>84</v>
      </c>
      <c r="C24" s="46"/>
      <c r="D24" s="46"/>
      <c r="E24" s="46"/>
      <c r="F24" s="46" t="s">
        <v>50</v>
      </c>
      <c r="G24" s="46" t="s">
        <v>85</v>
      </c>
      <c r="H24" s="46"/>
      <c r="I24" s="46"/>
      <c r="J24" s="46" t="s">
        <v>52</v>
      </c>
      <c r="K24" s="46"/>
    </row>
    <row r="27" ht="20.4" spans="1:11">
      <c r="A27" s="35" t="s">
        <v>86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60"/>
      <c r="G29" s="60"/>
      <c r="H29" s="39" t="s">
        <v>56</v>
      </c>
      <c r="I29" s="38"/>
      <c r="J29" s="60"/>
      <c r="K29" s="72"/>
    </row>
    <row r="30" ht="20.1" customHeight="1" spans="2:11">
      <c r="B30" s="40"/>
      <c r="C30" s="41"/>
      <c r="D30" s="42" t="s">
        <v>58</v>
      </c>
      <c r="E30" s="42"/>
      <c r="F30" s="61"/>
      <c r="G30" s="61"/>
      <c r="H30" s="42" t="s">
        <v>60</v>
      </c>
      <c r="I30" s="41"/>
      <c r="J30" s="61"/>
      <c r="K30" s="73"/>
    </row>
    <row r="31" ht="20.1" customHeight="1" spans="2:11">
      <c r="B31" s="40"/>
      <c r="C31" s="41"/>
      <c r="D31" s="42" t="s">
        <v>61</v>
      </c>
      <c r="E31" s="42"/>
      <c r="F31" s="61"/>
      <c r="G31" s="61"/>
      <c r="H31" s="42" t="s">
        <v>63</v>
      </c>
      <c r="I31" s="74"/>
      <c r="J31" s="62"/>
      <c r="K31" s="73"/>
    </row>
    <row r="32" ht="20.1" customHeight="1" spans="2:11">
      <c r="B32" s="43"/>
      <c r="C32" s="44"/>
      <c r="D32" s="45"/>
      <c r="E32" s="45"/>
      <c r="F32" s="63"/>
      <c r="G32" s="63"/>
      <c r="H32" s="45" t="s">
        <v>64</v>
      </c>
      <c r="I32" s="75"/>
      <c r="J32" s="63"/>
      <c r="K32" s="76"/>
    </row>
    <row r="33" ht="20.1" customHeight="1"/>
    <row r="34" ht="20.1" customHeight="1" spans="2:11">
      <c r="B34" s="58"/>
      <c r="C34" s="58"/>
      <c r="D34" s="59" t="s">
        <v>87</v>
      </c>
      <c r="E34" s="58" t="s">
        <v>88</v>
      </c>
      <c r="F34" s="58"/>
      <c r="G34" s="65" t="s">
        <v>89</v>
      </c>
      <c r="H34" s="65" t="s">
        <v>90</v>
      </c>
      <c r="I34" s="65" t="s">
        <v>43</v>
      </c>
      <c r="J34" s="65"/>
      <c r="K34" s="88" t="s">
        <v>71</v>
      </c>
    </row>
    <row r="35" ht="20.1" customHeight="1" spans="2:11">
      <c r="B35" s="58"/>
      <c r="C35" s="58"/>
      <c r="D35" s="59"/>
      <c r="E35" s="70"/>
      <c r="F35" s="58"/>
      <c r="G35" s="65"/>
      <c r="H35" s="65"/>
      <c r="I35" s="77"/>
      <c r="J35" s="78"/>
      <c r="K35" s="89"/>
    </row>
    <row r="36" ht="20.1" customHeight="1" spans="2:11">
      <c r="B36" s="58"/>
      <c r="C36" s="58"/>
      <c r="D36" s="59"/>
      <c r="E36" s="70"/>
      <c r="F36" s="58"/>
      <c r="G36" s="65"/>
      <c r="H36" s="65"/>
      <c r="I36" s="77"/>
      <c r="J36" s="78"/>
      <c r="K36" s="89"/>
    </row>
    <row r="37" ht="20.1" customHeight="1" spans="2:11">
      <c r="B37" s="50"/>
      <c r="C37" s="51"/>
      <c r="D37" s="59"/>
      <c r="E37" s="58"/>
      <c r="F37" s="58"/>
      <c r="G37" s="65"/>
      <c r="H37" s="65"/>
      <c r="I37" s="77"/>
      <c r="J37" s="78"/>
      <c r="K37" s="89"/>
    </row>
    <row r="38" ht="20.1" customHeight="1" spans="2:11">
      <c r="B38" s="58"/>
      <c r="C38" s="58"/>
      <c r="D38" s="59"/>
      <c r="E38" s="70"/>
      <c r="F38" s="58"/>
      <c r="G38" s="65"/>
      <c r="H38" s="65"/>
      <c r="I38" s="77"/>
      <c r="J38" s="78"/>
      <c r="K38" s="90"/>
    </row>
    <row r="39" ht="20.1" customHeight="1" spans="2:11">
      <c r="B39" s="49"/>
      <c r="C39" s="54"/>
      <c r="D39" s="54"/>
      <c r="E39" s="54"/>
      <c r="F39" s="64"/>
      <c r="G39" s="69"/>
      <c r="H39" s="69"/>
      <c r="I39" s="83"/>
      <c r="J39" s="84"/>
      <c r="K39" s="85"/>
    </row>
    <row r="40" ht="20.1" customHeight="1" spans="2:11">
      <c r="B40" s="46" t="s">
        <v>84</v>
      </c>
      <c r="C40" s="46"/>
      <c r="D40" s="46"/>
      <c r="E40" s="46"/>
      <c r="F40" s="46" t="s">
        <v>50</v>
      </c>
      <c r="G40" s="46" t="s">
        <v>85</v>
      </c>
      <c r="H40" s="46"/>
      <c r="I40" s="46"/>
      <c r="J40" s="46" t="s">
        <v>52</v>
      </c>
      <c r="K40" s="4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B14:C14"/>
    <mergeCell ref="E14:F14"/>
    <mergeCell ref="I14:J14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91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92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93</v>
      </c>
      <c r="G10" s="8" t="s">
        <v>63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66</v>
      </c>
      <c r="E13" s="11" t="s">
        <v>67</v>
      </c>
      <c r="F13" s="12"/>
      <c r="G13" s="11" t="s">
        <v>94</v>
      </c>
      <c r="H13" s="12"/>
      <c r="I13" s="29" t="s">
        <v>71</v>
      </c>
    </row>
    <row r="14" s="1" customFormat="1" ht="21" customHeight="1" spans="2:9">
      <c r="B14" s="13">
        <v>1</v>
      </c>
      <c r="C14" s="14"/>
      <c r="D14" s="15" t="s">
        <v>72</v>
      </c>
      <c r="E14" s="13" t="s">
        <v>95</v>
      </c>
      <c r="F14" s="14"/>
      <c r="G14" s="22"/>
      <c r="H14" s="23"/>
      <c r="I14" s="30" t="s">
        <v>96</v>
      </c>
    </row>
    <row r="15" s="1" customFormat="1" ht="21" customHeight="1" spans="2:9">
      <c r="B15" s="13">
        <v>2</v>
      </c>
      <c r="C15" s="14"/>
      <c r="D15" s="16"/>
      <c r="E15" s="13" t="s">
        <v>97</v>
      </c>
      <c r="F15" s="14"/>
      <c r="G15" s="22"/>
      <c r="H15" s="23"/>
      <c r="I15" s="30" t="s">
        <v>96</v>
      </c>
    </row>
    <row r="16" s="1" customFormat="1" ht="21" customHeight="1" spans="2:9">
      <c r="B16" s="13">
        <v>3</v>
      </c>
      <c r="C16" s="14"/>
      <c r="D16" s="16"/>
      <c r="E16" s="13" t="s">
        <v>98</v>
      </c>
      <c r="F16" s="14"/>
      <c r="G16" s="22"/>
      <c r="H16" s="23"/>
      <c r="I16" s="30" t="s">
        <v>99</v>
      </c>
    </row>
    <row r="17" s="1" customFormat="1" ht="21" customHeight="1" spans="2:9">
      <c r="B17" s="13">
        <v>4</v>
      </c>
      <c r="C17" s="14"/>
      <c r="D17" s="16"/>
      <c r="E17" s="13" t="s">
        <v>77</v>
      </c>
      <c r="F17" s="14"/>
      <c r="G17" s="22"/>
      <c r="H17" s="23"/>
      <c r="I17" s="30" t="s">
        <v>96</v>
      </c>
    </row>
    <row r="18" s="1" customFormat="1" ht="21" customHeight="1" spans="2:9">
      <c r="B18" s="13">
        <v>5</v>
      </c>
      <c r="C18" s="14"/>
      <c r="D18" s="15" t="s">
        <v>100</v>
      </c>
      <c r="E18" s="13" t="s">
        <v>101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102</v>
      </c>
      <c r="E19" s="13" t="s">
        <v>101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77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103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104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105</v>
      </c>
      <c r="E23" s="13" t="s">
        <v>106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107</v>
      </c>
      <c r="E24" s="13" t="s">
        <v>108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109</v>
      </c>
      <c r="E25" s="13" t="s">
        <v>110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111</v>
      </c>
      <c r="E26" s="13" t="s">
        <v>112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113</v>
      </c>
      <c r="E27" s="13" t="s">
        <v>114</v>
      </c>
      <c r="F27" s="14"/>
      <c r="G27" s="22"/>
      <c r="H27" s="23"/>
      <c r="I27" s="30" t="s">
        <v>115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84</v>
      </c>
      <c r="C35" s="7"/>
      <c r="D35" s="7"/>
      <c r="E35" s="7"/>
      <c r="F35" s="7" t="s">
        <v>116</v>
      </c>
      <c r="G35" s="7"/>
      <c r="H35" s="7"/>
      <c r="I35" s="7" t="s">
        <v>117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2014-04-24T16:52:00Z</dcterms:created>
  <cp:lastPrinted>2017-09-15T13:53:00Z</cp:lastPrinted>
  <dcterms:modified xsi:type="dcterms:W3CDTF">2022-03-28T13:53:48Z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