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西双版纳报价（返程经停）" sheetId="18" r:id="rId1"/>
  </sheets>
  <calcPr calcId="144525"/>
</workbook>
</file>

<file path=xl/sharedStrings.xml><?xml version="1.0" encoding="utf-8"?>
<sst xmlns="http://schemas.openxmlformats.org/spreadsheetml/2006/main" count="47" uniqueCount="38">
  <si>
    <t>项目预算表</t>
  </si>
  <si>
    <t>名称</t>
  </si>
  <si>
    <t>项目</t>
  </si>
  <si>
    <t>数量</t>
  </si>
  <si>
    <t>单位</t>
  </si>
  <si>
    <t>天数/使用次数</t>
  </si>
  <si>
    <t>单价</t>
  </si>
  <si>
    <t>小计</t>
  </si>
  <si>
    <t>备注</t>
  </si>
  <si>
    <t>西双版纳浩宇东方酒店</t>
  </si>
  <si>
    <t>商务双床房</t>
  </si>
  <si>
    <t>间/夜</t>
  </si>
  <si>
    <t>商务大床房</t>
  </si>
  <si>
    <t>交通</t>
  </si>
  <si>
    <t>行程用车-43座大巴</t>
  </si>
  <si>
    <t>全程</t>
  </si>
  <si>
    <t>全程用车，包含接送机。</t>
  </si>
  <si>
    <t>行程用餐</t>
  </si>
  <si>
    <t>当地特色餐</t>
  </si>
  <si>
    <t>次/桌</t>
  </si>
  <si>
    <t>野象谷门票</t>
  </si>
  <si>
    <t>人/次</t>
  </si>
  <si>
    <t>曼么僾尼古寨</t>
  </si>
  <si>
    <t>采摘菠萝</t>
  </si>
  <si>
    <t>傣族园门票</t>
  </si>
  <si>
    <t>傣族园电瓶车</t>
  </si>
  <si>
    <t>花卉园</t>
  </si>
  <si>
    <t>勐泐大佛寺旅游区</t>
  </si>
  <si>
    <t>其他</t>
  </si>
  <si>
    <t>导游服务费</t>
  </si>
  <si>
    <t>人/天</t>
  </si>
  <si>
    <t>矿泉水</t>
  </si>
  <si>
    <t>人/瓶</t>
  </si>
  <si>
    <t>旅游组合保险</t>
  </si>
  <si>
    <t>服务费</t>
  </si>
  <si>
    <t>次</t>
  </si>
  <si>
    <t>合计：</t>
  </si>
  <si>
    <t>人均价格：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</si>
</sst>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[Red]\(0\)"/>
    <numFmt numFmtId="177" formatCode="#,##0_ "/>
  </numFmts>
  <fonts count="33">
    <font>
      <sz val="11"/>
      <color theme="1"/>
      <name val="宋体"/>
      <charset val="134"/>
      <scheme val="minor"/>
    </font>
    <font>
      <sz val="20"/>
      <name val="微软雅黑"/>
      <charset val="134"/>
    </font>
    <font>
      <sz val="10"/>
      <name val="微软雅黑"/>
      <charset val="134"/>
    </font>
    <font>
      <sz val="11"/>
      <color indexed="8"/>
      <name val="微软雅黑"/>
      <charset val="134"/>
    </font>
    <font>
      <b/>
      <sz val="12"/>
      <name val="微软雅黑"/>
      <charset val="134"/>
    </font>
    <font>
      <b/>
      <sz val="20"/>
      <name val="微软雅黑"/>
      <charset val="134"/>
    </font>
    <font>
      <b/>
      <sz val="10"/>
      <name val="微软雅黑"/>
      <charset val="134"/>
    </font>
    <font>
      <sz val="11"/>
      <name val="微软雅黑"/>
      <charset val="134"/>
    </font>
    <font>
      <sz val="10"/>
      <color rgb="FFFF0000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name val="ＭＳ Ｐゴシック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1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0" fillId="24" borderId="1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>
      <alignment horizontal="justify" vertical="justify" textRotation="127" wrapText="1"/>
      <protection hidden="1"/>
    </xf>
    <xf numFmtId="0" fontId="22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9" fillId="0" borderId="0">
      <alignment horizontal="justify" vertical="justify" textRotation="127" wrapText="1"/>
      <protection hidden="1"/>
    </xf>
    <xf numFmtId="0" fontId="9" fillId="0" borderId="11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1" fillId="17" borderId="18" applyNumberFormat="0" applyAlignment="0" applyProtection="0">
      <alignment vertical="center"/>
    </xf>
    <xf numFmtId="0" fontId="18" fillId="17" borderId="14" applyNumberFormat="0" applyAlignment="0" applyProtection="0">
      <alignment vertical="center"/>
    </xf>
    <xf numFmtId="0" fontId="30" fillId="32" borderId="17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7" fillId="0" borderId="0"/>
    <xf numFmtId="0" fontId="12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2" fillId="0" borderId="0"/>
    <xf numFmtId="0" fontId="12" fillId="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43" fontId="27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0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3" fontId="4" fillId="2" borderId="9" xfId="0" applyNumberFormat="1" applyFont="1" applyFill="1" applyBorder="1" applyAlignment="1">
      <alignment horizontal="center" vertical="center"/>
    </xf>
    <xf numFmtId="43" fontId="4" fillId="2" borderId="4" xfId="0" applyNumberFormat="1" applyFont="1" applyFill="1" applyBorder="1" applyAlignment="1">
      <alignment horizontal="center" vertical="center"/>
    </xf>
    <xf numFmtId="43" fontId="6" fillId="2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43" fontId="4" fillId="2" borderId="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0,0_x000d__x000a_NA_x000d__x000a_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常规 2_LEXUS日本考察报价15.9.29" xfId="45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Normal_Sheet1" xfId="54"/>
    <cellStyle name="常规 2 2_LEXUS日本考察请款书15.11.4_1" xfId="55"/>
    <cellStyle name="千位分隔 2" xfId="56"/>
  </cellStyles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9"/>
  <sheetViews>
    <sheetView tabSelected="1" workbookViewId="0">
      <selection activeCell="K7" sqref="K7"/>
    </sheetView>
  </sheetViews>
  <sheetFormatPr defaultColWidth="10.625" defaultRowHeight="16.5"/>
  <cols>
    <col min="1" max="1" width="1.125" style="5" customWidth="1"/>
    <col min="2" max="2" width="17.375" style="5" customWidth="1"/>
    <col min="3" max="3" width="11.625" style="5" customWidth="1"/>
    <col min="4" max="4" width="5.875" style="5" customWidth="1"/>
    <col min="5" max="5" width="7.875" style="5" customWidth="1"/>
    <col min="6" max="6" width="5.75" style="5" customWidth="1"/>
    <col min="7" max="7" width="8.125" style="2" customWidth="1"/>
    <col min="8" max="8" width="8.625" style="2" customWidth="1"/>
    <col min="9" max="9" width="9.625" style="6" customWidth="1"/>
    <col min="10" max="10" width="12.875" style="7" customWidth="1"/>
    <col min="11" max="11" width="54.625" style="5" customWidth="1"/>
    <col min="12" max="12" width="115.25" style="5" customWidth="1"/>
    <col min="13" max="251" width="8.125" style="5" customWidth="1"/>
    <col min="252" max="252" width="3.75" style="5" customWidth="1"/>
    <col min="253" max="253" width="12.25" style="5" customWidth="1"/>
    <col min="254" max="254" width="14.375" style="5" customWidth="1"/>
    <col min="255" max="16384" width="10.625" style="5"/>
  </cols>
  <sheetData>
    <row r="1" s="1" customFormat="1" ht="59.25" customHeight="1" spans="2:11">
      <c r="B1" s="8" t="s">
        <v>0</v>
      </c>
      <c r="C1" s="8"/>
      <c r="D1" s="8"/>
      <c r="E1" s="8"/>
      <c r="F1" s="9"/>
      <c r="G1" s="8"/>
      <c r="H1" s="8"/>
      <c r="I1" s="32"/>
      <c r="J1" s="8"/>
      <c r="K1" s="8"/>
    </row>
    <row r="2" s="2" customFormat="1" ht="30.95" customHeight="1" spans="2:11">
      <c r="B2" s="10" t="s">
        <v>1</v>
      </c>
      <c r="C2" s="11" t="s">
        <v>2</v>
      </c>
      <c r="D2" s="11"/>
      <c r="E2" s="11"/>
      <c r="F2" s="11" t="s">
        <v>3</v>
      </c>
      <c r="G2" s="11" t="s">
        <v>4</v>
      </c>
      <c r="H2" s="12" t="s">
        <v>5</v>
      </c>
      <c r="I2" s="33" t="s">
        <v>6</v>
      </c>
      <c r="J2" s="26" t="s">
        <v>7</v>
      </c>
      <c r="K2" s="11" t="s">
        <v>8</v>
      </c>
    </row>
    <row r="3" s="2" customFormat="1" ht="17.25" spans="2:12">
      <c r="B3" s="13" t="s">
        <v>9</v>
      </c>
      <c r="C3" s="14" t="s">
        <v>10</v>
      </c>
      <c r="D3" s="14"/>
      <c r="E3" s="15"/>
      <c r="F3" s="11">
        <v>18</v>
      </c>
      <c r="G3" s="11" t="s">
        <v>11</v>
      </c>
      <c r="H3" s="12">
        <v>3</v>
      </c>
      <c r="I3" s="33">
        <v>180</v>
      </c>
      <c r="J3" s="26">
        <f>I3*H3*F3</f>
        <v>9720</v>
      </c>
      <c r="K3" s="34"/>
      <c r="L3" s="35"/>
    </row>
    <row r="4" s="2" customFormat="1" ht="17.25" spans="2:11">
      <c r="B4" s="16"/>
      <c r="C4" s="14" t="s">
        <v>12</v>
      </c>
      <c r="D4" s="14"/>
      <c r="E4" s="15"/>
      <c r="F4" s="11">
        <v>1</v>
      </c>
      <c r="G4" s="11" t="s">
        <v>11</v>
      </c>
      <c r="H4" s="12">
        <v>3</v>
      </c>
      <c r="I4" s="33">
        <v>180</v>
      </c>
      <c r="J4" s="26">
        <f>I4*H4*F4</f>
        <v>540</v>
      </c>
      <c r="K4" s="36"/>
    </row>
    <row r="5" s="2" customFormat="1" ht="17.25" spans="2:11">
      <c r="B5" s="17" t="s">
        <v>13</v>
      </c>
      <c r="C5" s="18" t="s">
        <v>14</v>
      </c>
      <c r="D5" s="11"/>
      <c r="E5" s="11"/>
      <c r="F5" s="11">
        <v>1</v>
      </c>
      <c r="G5" s="11" t="s">
        <v>15</v>
      </c>
      <c r="H5" s="12">
        <v>1</v>
      </c>
      <c r="I5" s="33">
        <v>7000</v>
      </c>
      <c r="J5" s="26">
        <f>F5*H5*I5</f>
        <v>7000</v>
      </c>
      <c r="K5" s="37" t="s">
        <v>16</v>
      </c>
    </row>
    <row r="6" s="2" customFormat="1" ht="27" customHeight="1" spans="2:11">
      <c r="B6" s="17" t="s">
        <v>17</v>
      </c>
      <c r="C6" s="19" t="s">
        <v>18</v>
      </c>
      <c r="D6" s="19"/>
      <c r="E6" s="18"/>
      <c r="F6" s="11">
        <v>4</v>
      </c>
      <c r="G6" s="20" t="s">
        <v>19</v>
      </c>
      <c r="H6" s="12">
        <v>4</v>
      </c>
      <c r="I6" s="33">
        <v>900</v>
      </c>
      <c r="J6" s="26">
        <f>F6*H6*I6</f>
        <v>14400</v>
      </c>
      <c r="K6" s="37"/>
    </row>
    <row r="7" s="2" customFormat="1" ht="42" customHeight="1" spans="2:11">
      <c r="B7" s="21"/>
      <c r="C7" s="22" t="s">
        <v>20</v>
      </c>
      <c r="D7" s="19"/>
      <c r="E7" s="18"/>
      <c r="F7" s="23">
        <v>37</v>
      </c>
      <c r="G7" s="11" t="s">
        <v>21</v>
      </c>
      <c r="H7" s="12">
        <v>1</v>
      </c>
      <c r="I7" s="33">
        <v>0</v>
      </c>
      <c r="J7" s="26">
        <f t="shared" ref="J7:J14" si="0">F7*H7*I7</f>
        <v>0</v>
      </c>
      <c r="K7" s="34"/>
    </row>
    <row r="8" s="2" customFormat="1" ht="24" customHeight="1" spans="2:11">
      <c r="B8" s="21"/>
      <c r="C8" s="22" t="s">
        <v>22</v>
      </c>
      <c r="D8" s="19"/>
      <c r="E8" s="18"/>
      <c r="F8" s="23">
        <v>37</v>
      </c>
      <c r="G8" s="11" t="s">
        <v>21</v>
      </c>
      <c r="H8" s="12">
        <v>1</v>
      </c>
      <c r="I8" s="33">
        <v>150</v>
      </c>
      <c r="J8" s="26">
        <f t="shared" si="0"/>
        <v>5550</v>
      </c>
      <c r="K8" s="38"/>
    </row>
    <row r="9" s="2" customFormat="1" ht="24" customHeight="1" spans="2:11">
      <c r="B9" s="21"/>
      <c r="C9" s="22" t="s">
        <v>23</v>
      </c>
      <c r="D9" s="19"/>
      <c r="E9" s="18"/>
      <c r="F9" s="23">
        <v>37</v>
      </c>
      <c r="G9" s="11" t="s">
        <v>21</v>
      </c>
      <c r="H9" s="12">
        <v>1</v>
      </c>
      <c r="I9" s="33">
        <v>20</v>
      </c>
      <c r="J9" s="26">
        <f t="shared" si="0"/>
        <v>740</v>
      </c>
      <c r="K9" s="38"/>
    </row>
    <row r="10" s="2" customFormat="1" ht="24" customHeight="1" spans="2:11">
      <c r="B10" s="21"/>
      <c r="C10" s="22" t="s">
        <v>24</v>
      </c>
      <c r="D10" s="19"/>
      <c r="E10" s="18"/>
      <c r="F10" s="23">
        <v>37</v>
      </c>
      <c r="G10" s="11" t="s">
        <v>21</v>
      </c>
      <c r="H10" s="12">
        <v>1</v>
      </c>
      <c r="I10" s="33">
        <v>21</v>
      </c>
      <c r="J10" s="26">
        <f t="shared" si="0"/>
        <v>777</v>
      </c>
      <c r="K10" s="38"/>
    </row>
    <row r="11" s="2" customFormat="1" ht="24" customHeight="1" spans="2:11">
      <c r="B11" s="21"/>
      <c r="C11" s="22" t="s">
        <v>25</v>
      </c>
      <c r="D11" s="19"/>
      <c r="E11" s="18"/>
      <c r="F11" s="23">
        <v>37</v>
      </c>
      <c r="G11" s="11" t="s">
        <v>21</v>
      </c>
      <c r="H11" s="12">
        <v>1</v>
      </c>
      <c r="I11" s="33">
        <v>50</v>
      </c>
      <c r="J11" s="26">
        <f t="shared" si="0"/>
        <v>1850</v>
      </c>
      <c r="K11" s="38"/>
    </row>
    <row r="12" s="2" customFormat="1" ht="24" customHeight="1" spans="2:11">
      <c r="B12" s="21"/>
      <c r="C12" s="22" t="s">
        <v>26</v>
      </c>
      <c r="D12" s="19"/>
      <c r="E12" s="18"/>
      <c r="F12" s="23">
        <v>37</v>
      </c>
      <c r="G12" s="11" t="s">
        <v>21</v>
      </c>
      <c r="H12" s="12">
        <v>1</v>
      </c>
      <c r="I12" s="33">
        <v>25</v>
      </c>
      <c r="J12" s="26">
        <f t="shared" si="0"/>
        <v>925</v>
      </c>
      <c r="K12" s="38"/>
    </row>
    <row r="13" s="2" customFormat="1" ht="24" customHeight="1" spans="2:11">
      <c r="B13" s="21"/>
      <c r="C13" s="22" t="s">
        <v>27</v>
      </c>
      <c r="D13" s="19"/>
      <c r="E13" s="18"/>
      <c r="F13" s="23">
        <v>37</v>
      </c>
      <c r="G13" s="11" t="s">
        <v>21</v>
      </c>
      <c r="H13" s="12">
        <v>1</v>
      </c>
      <c r="I13" s="33">
        <v>45</v>
      </c>
      <c r="J13" s="26">
        <f t="shared" si="0"/>
        <v>1665</v>
      </c>
      <c r="K13" s="38"/>
    </row>
    <row r="14" s="3" customFormat="1" ht="24" customHeight="1" spans="2:11">
      <c r="B14" s="10" t="s">
        <v>28</v>
      </c>
      <c r="C14" s="24" t="s">
        <v>29</v>
      </c>
      <c r="D14" s="24"/>
      <c r="E14" s="24"/>
      <c r="F14" s="25">
        <v>1</v>
      </c>
      <c r="G14" s="26" t="s">
        <v>30</v>
      </c>
      <c r="H14" s="25">
        <v>4</v>
      </c>
      <c r="I14" s="33">
        <v>650</v>
      </c>
      <c r="J14" s="26">
        <f t="shared" ref="J14:J16" si="1">I14*H14*F14</f>
        <v>2600</v>
      </c>
      <c r="K14" s="34"/>
    </row>
    <row r="15" s="3" customFormat="1" ht="24" customHeight="1" spans="2:11">
      <c r="B15" s="27"/>
      <c r="C15" s="24" t="s">
        <v>31</v>
      </c>
      <c r="D15" s="24"/>
      <c r="E15" s="24"/>
      <c r="F15" s="25">
        <v>37</v>
      </c>
      <c r="G15" s="26" t="s">
        <v>32</v>
      </c>
      <c r="H15" s="25">
        <v>6</v>
      </c>
      <c r="I15" s="33">
        <v>2</v>
      </c>
      <c r="J15" s="26">
        <f t="shared" si="1"/>
        <v>444</v>
      </c>
      <c r="K15" s="34"/>
    </row>
    <row r="16" s="3" customFormat="1" ht="24" customHeight="1" spans="2:11">
      <c r="B16" s="17"/>
      <c r="C16" s="24" t="s">
        <v>33</v>
      </c>
      <c r="D16" s="24"/>
      <c r="E16" s="24"/>
      <c r="F16" s="25">
        <v>37</v>
      </c>
      <c r="G16" s="26" t="s">
        <v>21</v>
      </c>
      <c r="H16" s="25">
        <v>1</v>
      </c>
      <c r="I16" s="33">
        <v>10</v>
      </c>
      <c r="J16" s="26">
        <f t="shared" si="1"/>
        <v>370</v>
      </c>
      <c r="K16" s="34"/>
    </row>
    <row r="17" s="3" customFormat="1" ht="24" customHeight="1" spans="2:11">
      <c r="B17" s="17" t="s">
        <v>34</v>
      </c>
      <c r="C17" s="24" t="s">
        <v>34</v>
      </c>
      <c r="D17" s="24"/>
      <c r="E17" s="24"/>
      <c r="F17" s="25">
        <v>1</v>
      </c>
      <c r="G17" s="26" t="s">
        <v>35</v>
      </c>
      <c r="H17" s="25">
        <f>J16+J15+J14+J13+J12+J11+J10+J9+J8+J6+J5+J4+J3</f>
        <v>46581</v>
      </c>
      <c r="I17" s="33">
        <v>0.1</v>
      </c>
      <c r="J17" s="26">
        <f>H17*I17</f>
        <v>4658.1</v>
      </c>
      <c r="K17" s="34"/>
    </row>
    <row r="18" s="4" customFormat="1" ht="24" customHeight="1" spans="2:11">
      <c r="B18" s="28" t="s">
        <v>36</v>
      </c>
      <c r="C18" s="29">
        <f>SUM(J3:J17)</f>
        <v>51239.1</v>
      </c>
      <c r="D18" s="30"/>
      <c r="E18" s="30"/>
      <c r="F18" s="31"/>
      <c r="G18" s="30"/>
      <c r="H18" s="30"/>
      <c r="I18" s="30"/>
      <c r="J18" s="39"/>
      <c r="K18" s="40"/>
    </row>
    <row r="19" ht="18.75" spans="2:11">
      <c r="B19" s="28" t="s">
        <v>37</v>
      </c>
      <c r="C19" s="29">
        <f>C18/36</f>
        <v>1423.30833333333</v>
      </c>
      <c r="D19" s="30"/>
      <c r="E19" s="30"/>
      <c r="F19" s="31"/>
      <c r="G19" s="30"/>
      <c r="H19" s="30"/>
      <c r="I19" s="30"/>
      <c r="J19" s="39"/>
      <c r="K19" s="40"/>
    </row>
  </sheetData>
  <mergeCells count="22">
    <mergeCell ref="B1:K1"/>
    <mergeCell ref="C2:E2"/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J18"/>
    <mergeCell ref="C19:J19"/>
    <mergeCell ref="B3:B4"/>
    <mergeCell ref="B7:B13"/>
    <mergeCell ref="B14:B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西双版纳报价（返程经停）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OY</cp:lastModifiedBy>
  <dcterms:created xsi:type="dcterms:W3CDTF">2006-09-13T11:21:00Z</dcterms:created>
  <cp:lastPrinted>2019-09-19T02:30:00Z</cp:lastPrinted>
  <dcterms:modified xsi:type="dcterms:W3CDTF">2020-09-24T03:52:49Z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