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<sst xmlns="http://schemas.openxmlformats.org/spreadsheetml/2006/main" count="98">
  <si>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</si>
  <si>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</si>
  <si>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</si>
  <si>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</si>
  <si>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</si>
  <si>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</si>
  <si>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</si>
  <si>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</si>
  <si>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</si>
  <si>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</si>
  <si>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</si>
  <si>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</si>
  <si>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</si>
  <si>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</si>
  <si>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</si>
  <si>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</si>
  <si>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</si>
  <si>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</si>
  <si>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</si>
  <si>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</si>
  <si>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</si>
  <si>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</si>
  <si>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</si>
  <si>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</si>
  <si>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</si>
  <si>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</si>
  <si>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</si>
  <si>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</si>
  <si>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</si>
  <si>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</si>
  <si>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</si>
  <si>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</si>
  <si>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</si>
  <si>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</si>
  <si>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</si>
  <si>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</si>
  <si>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</si>
  <si>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</si>
  <si>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</si>
  <si>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</si>
  <si>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</si>
  <si>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</si>
  <si>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</si>
  <si>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</si>
  <si>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</si>
  <si>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</si>
  <si>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</si>
  <si>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</si>
  <si>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</si>
  <si>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</si>
  <si>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</si>
  <si>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</si>
  <si>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</si>
  <si>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</si>
  <si>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</si>
  <si>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赵敏莉</t>
  </si>
  <si>
    <t>职位:</t>
  </si>
  <si>
    <t>业务助理</t>
  </si>
  <si>
    <t>发生地:</t>
  </si>
  <si>
    <t>上海</t>
  </si>
  <si>
    <t>部门:</t>
  </si>
  <si>
    <t>成都事业部</t>
  </si>
  <si>
    <t>发生日期:</t>
  </si>
  <si>
    <t>2017.09.12-09.15</t>
  </si>
  <si>
    <t>报销日期:</t>
  </si>
  <si>
    <t>2017.09.21</t>
  </si>
  <si>
    <t>团号:</t>
  </si>
  <si>
    <t>KMP-1707-A05STY564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</si>
  <si>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</si>
  <si>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</si>
  <si>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</si>
  <si>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</si>
  <si>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</si>
  <si>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</si>
  <si>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</si>
  <si>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</si>
  <si>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成都-上海</t>
  </si>
  <si>
    <t>宁波-成都</t>
  </si>
  <si>
    <t>市内交通（打车）</t>
  </si>
  <si>
    <t>成都家-机场</t>
  </si>
  <si>
    <t>上海机场-酒店</t>
  </si>
  <si>
    <t>酒店-上海机场</t>
  </si>
  <si>
    <t>成都机场-成都家</t>
  </si>
  <si>
    <t>餐费</t>
  </si>
  <si>
    <t>上海9.12号 餐费</t>
  </si>
  <si>
    <t>上海 9.13号餐费</t>
  </si>
  <si>
    <t>上海9.14号餐费</t>
  </si>
  <si>
    <t>上海 9.15号餐费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</si>
  <si>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</si>
  <si>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</si>
  <si>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</si>
  <si>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</si>
  <si>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</si>
  <si>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</si>
  <si>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</si>
  <si>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</si>
  <si>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</si>
  <si>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上汽通用配件售后 上海站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</si>
</sst>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2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17" fillId="16" borderId="18" applyNumberFormat="0" applyAlignment="0" applyProtection="0">
      <alignment vertical="center"/>
    </xf>
    <xf numFmtId="0" fontId="27" fillId="31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view="pageBreakPreview" zoomScaleNormal="100" zoomScaleSheetLayoutView="100" workbookViewId="0">
      <selection activeCell="N7" sqref="N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41" t="s">
        <v>67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880</v>
      </c>
      <c r="H11" s="25">
        <v>880</v>
      </c>
      <c r="I11" s="43"/>
      <c r="J11" s="44"/>
      <c r="K11" s="45" t="s">
        <v>76</v>
      </c>
    </row>
    <row r="12" ht="20.1" customHeight="1" spans="2:11">
      <c r="B12" s="22"/>
      <c r="C12" s="23"/>
      <c r="D12" s="26"/>
      <c r="E12" s="22" t="s">
        <v>75</v>
      </c>
      <c r="F12" s="23"/>
      <c r="G12" s="25">
        <v>1180</v>
      </c>
      <c r="H12" s="25">
        <v>1180</v>
      </c>
      <c r="I12" s="43"/>
      <c r="J12" s="44"/>
      <c r="K12" s="45" t="s">
        <v>77</v>
      </c>
    </row>
    <row r="13" ht="20.1" customHeight="1" spans="2:11">
      <c r="B13" s="22">
        <v>2</v>
      </c>
      <c r="C13" s="23"/>
      <c r="D13" s="26"/>
      <c r="E13" s="27" t="s">
        <v>78</v>
      </c>
      <c r="F13" s="27"/>
      <c r="G13" s="25">
        <v>55</v>
      </c>
      <c r="H13" s="25">
        <v>55</v>
      </c>
      <c r="I13" s="43"/>
      <c r="J13" s="44"/>
      <c r="K13" s="45" t="s">
        <v>79</v>
      </c>
    </row>
    <row r="14" ht="20.1" customHeight="1" spans="2:11">
      <c r="B14" s="22"/>
      <c r="C14" s="23"/>
      <c r="D14" s="26"/>
      <c r="E14" s="27" t="s">
        <v>78</v>
      </c>
      <c r="F14" s="27"/>
      <c r="G14" s="25">
        <v>114</v>
      </c>
      <c r="H14" s="25">
        <v>114</v>
      </c>
      <c r="I14" s="43"/>
      <c r="J14" s="44"/>
      <c r="K14" s="45" t="s">
        <v>80</v>
      </c>
    </row>
    <row r="15" ht="20.1" customHeight="1" spans="2:11">
      <c r="B15" s="22"/>
      <c r="C15" s="23"/>
      <c r="D15" s="26"/>
      <c r="E15" s="27" t="s">
        <v>78</v>
      </c>
      <c r="F15" s="27"/>
      <c r="G15" s="25">
        <v>167</v>
      </c>
      <c r="H15" s="25">
        <v>167</v>
      </c>
      <c r="I15" s="43"/>
      <c r="J15" s="44"/>
      <c r="K15" s="45" t="s">
        <v>81</v>
      </c>
    </row>
    <row r="16" ht="20.1" customHeight="1" spans="2:11">
      <c r="B16" s="22"/>
      <c r="C16" s="23"/>
      <c r="D16" s="26"/>
      <c r="E16" s="27" t="s">
        <v>78</v>
      </c>
      <c r="F16" s="27"/>
      <c r="G16" s="25">
        <v>77</v>
      </c>
      <c r="H16" s="25">
        <v>77</v>
      </c>
      <c r="I16" s="43"/>
      <c r="J16" s="44"/>
      <c r="K16" s="45" t="s">
        <v>82</v>
      </c>
    </row>
    <row r="17" ht="20.1" customHeight="1" spans="2:11">
      <c r="B17" s="22">
        <v>4</v>
      </c>
      <c r="C17" s="23"/>
      <c r="D17" s="26"/>
      <c r="E17" s="22" t="s">
        <v>83</v>
      </c>
      <c r="F17" s="23"/>
      <c r="G17" s="25">
        <v>80</v>
      </c>
      <c r="H17" s="25">
        <v>80</v>
      </c>
      <c r="I17" s="43"/>
      <c r="J17" s="44"/>
      <c r="K17" s="45" t="s">
        <v>84</v>
      </c>
    </row>
    <row r="18" ht="20.1" customHeight="1" spans="2:11">
      <c r="B18" s="22"/>
      <c r="C18" s="23"/>
      <c r="D18" s="26"/>
      <c r="E18" s="22" t="s">
        <v>83</v>
      </c>
      <c r="F18" s="23"/>
      <c r="G18" s="25">
        <v>72</v>
      </c>
      <c r="H18" s="25">
        <v>72</v>
      </c>
      <c r="I18" s="43"/>
      <c r="J18" s="44"/>
      <c r="K18" s="45" t="s">
        <v>85</v>
      </c>
    </row>
    <row r="19" ht="20.1" customHeight="1" spans="2:11">
      <c r="B19" s="22"/>
      <c r="C19" s="23"/>
      <c r="D19" s="26"/>
      <c r="E19" s="22" t="s">
        <v>83</v>
      </c>
      <c r="F19" s="23"/>
      <c r="G19" s="25">
        <v>80</v>
      </c>
      <c r="H19" s="25">
        <v>80</v>
      </c>
      <c r="I19" s="43"/>
      <c r="J19" s="44"/>
      <c r="K19" s="45" t="s">
        <v>86</v>
      </c>
    </row>
    <row r="20" ht="20.1" customHeight="1" spans="2:11">
      <c r="B20" s="22"/>
      <c r="C20" s="23"/>
      <c r="D20" s="26"/>
      <c r="E20" s="22" t="s">
        <v>83</v>
      </c>
      <c r="F20" s="23"/>
      <c r="G20" s="25">
        <v>80</v>
      </c>
      <c r="H20" s="25">
        <v>80</v>
      </c>
      <c r="I20" s="43"/>
      <c r="J20" s="44"/>
      <c r="K20" s="45" t="s">
        <v>87</v>
      </c>
    </row>
    <row r="21" ht="20.1" customHeight="1" spans="2:11">
      <c r="B21" s="22">
        <v>5</v>
      </c>
      <c r="C21" s="23"/>
      <c r="D21" s="24" t="s">
        <v>41</v>
      </c>
      <c r="E21" s="27"/>
      <c r="F21" s="27"/>
      <c r="G21" s="25">
        <v>0</v>
      </c>
      <c r="H21" s="25"/>
      <c r="I21" s="43"/>
      <c r="J21" s="44"/>
      <c r="K21" s="45"/>
    </row>
    <row r="22" ht="20.1" customHeight="1" spans="2:11">
      <c r="B22" s="22">
        <v>6</v>
      </c>
      <c r="C22" s="23"/>
      <c r="D22" s="26"/>
      <c r="E22" s="27"/>
      <c r="F22" s="27"/>
      <c r="G22" s="25">
        <v>0</v>
      </c>
      <c r="H22" s="25"/>
      <c r="I22" s="43"/>
      <c r="J22" s="44"/>
      <c r="K22" s="45"/>
    </row>
    <row r="23" ht="20.1" customHeight="1" spans="2:11">
      <c r="B23" s="22">
        <v>7</v>
      </c>
      <c r="C23" s="23"/>
      <c r="D23" s="28"/>
      <c r="E23" s="27"/>
      <c r="F23" s="27"/>
      <c r="G23" s="25">
        <v>0</v>
      </c>
      <c r="H23" s="25"/>
      <c r="I23" s="43"/>
      <c r="J23" s="44"/>
      <c r="K23" s="45"/>
    </row>
    <row r="24" ht="20.1" customHeight="1" spans="2:11">
      <c r="B24" s="19" t="s">
        <v>43</v>
      </c>
      <c r="C24" s="29"/>
      <c r="D24" s="29"/>
      <c r="E24" s="29"/>
      <c r="F24" s="20"/>
      <c r="G24" s="30">
        <f>SUM(G11:G23)</f>
        <v>2785</v>
      </c>
      <c r="H24" s="30">
        <f>SUM(H11:H23)</f>
        <v>2785</v>
      </c>
      <c r="I24" s="46">
        <f>SUM(I11:J23)</f>
        <v>0</v>
      </c>
      <c r="J24" s="47"/>
      <c r="K24" s="48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1" customHeight="1" spans="2:11">
      <c r="B26" s="21" t="s">
        <v>71</v>
      </c>
      <c r="C26" s="21"/>
      <c r="D26" s="21"/>
      <c r="E26" s="21"/>
      <c r="F26" s="21"/>
      <c r="G26" s="21" t="s">
        <v>88</v>
      </c>
      <c r="H26" s="21"/>
      <c r="I26" s="21"/>
      <c r="J26" s="21"/>
      <c r="K26" s="21" t="s">
        <v>89</v>
      </c>
    </row>
    <row r="27" ht="20.1" customHeight="1" spans="2:11">
      <c r="B27" s="31">
        <f>H24</f>
        <v>2785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2785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90</v>
      </c>
      <c r="C29" s="16"/>
      <c r="D29" s="16"/>
      <c r="E29" s="16"/>
      <c r="F29" s="16" t="s">
        <v>50</v>
      </c>
      <c r="G29" s="16" t="s">
        <v>91</v>
      </c>
      <c r="H29" s="16"/>
      <c r="I29" s="16"/>
      <c r="J29" s="16" t="s">
        <v>52</v>
      </c>
      <c r="K29" s="16"/>
    </row>
    <row r="32" ht="18.75" spans="1:11">
      <c r="A32" s="2" t="s">
        <v>92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32" t="str">
        <f>F5</f>
        <v>赵敏莉</v>
      </c>
      <c r="G34" s="32"/>
      <c r="H34" s="6" t="s">
        <v>56</v>
      </c>
      <c r="I34" s="5"/>
      <c r="J34" s="32" t="str">
        <f>J5</f>
        <v>业务助理</v>
      </c>
      <c r="K34" s="51"/>
    </row>
    <row r="35" ht="20.1" customHeight="1" spans="2:11">
      <c r="B35" s="8"/>
      <c r="C35" s="9"/>
      <c r="D35" s="10" t="s">
        <v>58</v>
      </c>
      <c r="E35" s="10"/>
      <c r="F35" s="33" t="str">
        <f>F6</f>
        <v>上海</v>
      </c>
      <c r="G35" s="33"/>
      <c r="H35" s="10" t="s">
        <v>60</v>
      </c>
      <c r="I35" s="9"/>
      <c r="J35" s="33" t="str">
        <f>J6</f>
        <v>成都事业部</v>
      </c>
      <c r="K35" s="52"/>
    </row>
    <row r="36" ht="20.1" customHeight="1" spans="2:11">
      <c r="B36" s="8"/>
      <c r="C36" s="9"/>
      <c r="D36" s="10" t="s">
        <v>62</v>
      </c>
      <c r="E36" s="10"/>
      <c r="F36" s="33" t="str">
        <f>F7</f>
        <v>2017.09.12-09.15</v>
      </c>
      <c r="G36" s="33"/>
      <c r="H36" s="10" t="s">
        <v>64</v>
      </c>
      <c r="I36" s="39"/>
      <c r="J36" s="33" t="str">
        <f>J7</f>
        <v>2017.09.21</v>
      </c>
      <c r="K36" s="52"/>
    </row>
    <row r="37" ht="20.1" customHeight="1" spans="2:11">
      <c r="B37" s="12"/>
      <c r="C37" s="13"/>
      <c r="D37" s="14"/>
      <c r="E37" s="14"/>
      <c r="F37" s="15"/>
      <c r="G37" s="15"/>
      <c r="H37" s="14" t="s">
        <v>66</v>
      </c>
      <c r="I37" s="40"/>
      <c r="J37" s="15" t="str">
        <f>J8</f>
        <v>KMP-1707-A05STY564</v>
      </c>
      <c r="K37" s="53"/>
    </row>
    <row r="38" ht="20.1" customHeight="1"/>
    <row r="39" ht="20.1" customHeight="1" spans="2:11">
      <c r="B39" s="27"/>
      <c r="C39" s="27"/>
      <c r="D39" s="34" t="s">
        <v>93</v>
      </c>
      <c r="E39" s="27" t="s">
        <v>94</v>
      </c>
      <c r="F39" s="27"/>
      <c r="G39" s="25" t="s">
        <v>95</v>
      </c>
      <c r="H39" s="25" t="s">
        <v>96</v>
      </c>
      <c r="I39" s="25" t="s">
        <v>43</v>
      </c>
      <c r="J39" s="25"/>
      <c r="K39" s="54" t="s">
        <v>73</v>
      </c>
    </row>
    <row r="40" ht="20.1" customHeight="1" spans="2:11">
      <c r="B40" s="27">
        <v>1</v>
      </c>
      <c r="C40" s="27"/>
      <c r="D40" s="34" t="s">
        <v>59</v>
      </c>
      <c r="E40" s="27" t="s">
        <v>63</v>
      </c>
      <c r="F40" s="27"/>
      <c r="G40" s="25">
        <v>100</v>
      </c>
      <c r="H40" s="25">
        <v>4</v>
      </c>
      <c r="I40" s="43">
        <f>G40*H40</f>
        <v>400</v>
      </c>
      <c r="J40" s="44"/>
      <c r="K40" s="55" t="s">
        <v>97</v>
      </c>
    </row>
    <row r="41" ht="20.1" customHeight="1" spans="2:11">
      <c r="B41" s="27">
        <v>2</v>
      </c>
      <c r="C41" s="27"/>
      <c r="D41" s="35"/>
      <c r="E41" s="27"/>
      <c r="F41" s="27"/>
      <c r="G41" s="25">
        <v>0</v>
      </c>
      <c r="H41" s="25"/>
      <c r="I41" s="43">
        <f t="shared" ref="I41:I42" si="0">G41*H41</f>
        <v>0</v>
      </c>
      <c r="J41" s="44"/>
      <c r="K41" s="55"/>
    </row>
    <row r="42" ht="20.1" customHeight="1" spans="2:11">
      <c r="B42" s="27">
        <v>3</v>
      </c>
      <c r="C42" s="27"/>
      <c r="D42" s="35"/>
      <c r="E42" s="27"/>
      <c r="F42" s="27"/>
      <c r="G42" s="25">
        <v>0</v>
      </c>
      <c r="H42" s="25"/>
      <c r="I42" s="43">
        <f t="shared" si="0"/>
        <v>0</v>
      </c>
      <c r="J42" s="44"/>
      <c r="K42" s="55"/>
    </row>
    <row r="43" ht="20.1" customHeight="1" spans="2:11">
      <c r="B43" s="19" t="s">
        <v>43</v>
      </c>
      <c r="C43" s="29"/>
      <c r="D43" s="29"/>
      <c r="E43" s="29"/>
      <c r="F43" s="20"/>
      <c r="G43" s="30"/>
      <c r="H43" s="30">
        <f>SUM(H25:H42)</f>
        <v>4</v>
      </c>
      <c r="I43" s="46">
        <f>SUM(I40:J42)</f>
        <v>400</v>
      </c>
      <c r="J43" s="47"/>
      <c r="K43" s="48"/>
    </row>
    <row r="44" ht="20.1" customHeight="1" spans="2:11">
      <c r="B44" s="16" t="s">
        <v>90</v>
      </c>
      <c r="C44" s="16"/>
      <c r="D44" s="16"/>
      <c r="E44" s="16"/>
      <c r="F44" s="16" t="s">
        <v>50</v>
      </c>
      <c r="G44" s="16" t="s">
        <v>91</v>
      </c>
      <c r="H44" s="16"/>
      <c r="I44" s="16"/>
      <c r="J44" s="16" t="s">
        <v>52</v>
      </c>
      <c r="K44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7"/>
    <mergeCell ref="D21:D23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2017-09-21T03:18:45Z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