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3" sheetId="1" r:id="rId1"/>
  </sheets>
  <definedNames>
    <definedName name="_xlnm.Print_Area" localSheetId="0">Sheet3!$A$1:$E$45</definedName>
  </definedNames>
  <calcPr calcId="144525" concurrentCalc="0"/>
</workbook>
</file>

<file path=xl/sharedStrings.xml><?xml version="1.0" encoding="utf-8"?>
<sst xmlns="http://schemas.openxmlformats.org/spreadsheetml/2006/main" count="53">
  <si>
    <t>*为了保证培训活动质量和提高工作效率，请务必完整填写本表每一项内容，谢谢！</t>
  </si>
  <si>
    <t>旅行社</t>
  </si>
  <si>
    <t>名称：中国康辉旅游集团有限公司</t>
  </si>
  <si>
    <t>联系人：杨澄宇</t>
  </si>
  <si>
    <t>电话（固话/手机）： 138-0279-1725</t>
  </si>
  <si>
    <t>Email:yangchengyu@cct.cn</t>
  </si>
  <si>
    <t>地址：广州市越秀区沿江中路313号康富来大厦5楼会展部</t>
  </si>
  <si>
    <t>按36人核算</t>
  </si>
  <si>
    <t>行程</t>
  </si>
  <si>
    <r>
      <rPr>
        <sz val="10"/>
        <rFont val="Book Antiqua"/>
        <charset val="134"/>
      </rPr>
      <t>1</t>
    </r>
    <r>
      <rPr>
        <sz val="10"/>
        <rFont val="宋体"/>
        <charset val="134"/>
      </rPr>
      <t>、</t>
    </r>
  </si>
  <si>
    <t>第一天</t>
  </si>
  <si>
    <t>广州-武汉</t>
  </si>
  <si>
    <t>晚餐</t>
  </si>
  <si>
    <r>
      <rPr>
        <sz val="10"/>
        <rFont val="Book Antiqua"/>
        <charset val="134"/>
      </rPr>
      <t>2</t>
    </r>
    <r>
      <rPr>
        <sz val="10"/>
        <rFont val="宋体"/>
        <charset val="134"/>
      </rPr>
      <t>、</t>
    </r>
  </si>
  <si>
    <t>第二天</t>
  </si>
  <si>
    <t>上午：酒店培训</t>
  </si>
  <si>
    <t>午餐</t>
  </si>
  <si>
    <t>下午：酒店培训</t>
  </si>
  <si>
    <r>
      <rPr>
        <sz val="10"/>
        <rFont val="Book Antiqua"/>
        <charset val="134"/>
      </rPr>
      <t>3</t>
    </r>
    <r>
      <rPr>
        <sz val="10"/>
        <rFont val="宋体"/>
        <charset val="134"/>
      </rPr>
      <t>、</t>
    </r>
  </si>
  <si>
    <t>第三天</t>
  </si>
  <si>
    <t>返程</t>
  </si>
  <si>
    <t>住宿</t>
  </si>
  <si>
    <t>单价</t>
  </si>
  <si>
    <t>小计</t>
  </si>
  <si>
    <t>1、</t>
  </si>
  <si>
    <t>武汉住宿</t>
  </si>
  <si>
    <t>武汉分行负责</t>
  </si>
  <si>
    <t>住宿小计：</t>
  </si>
  <si>
    <t>会议室</t>
  </si>
  <si>
    <t>武汉会议室</t>
  </si>
  <si>
    <t>会议小计：</t>
  </si>
  <si>
    <t>餐饮</t>
  </si>
  <si>
    <t>高铁餐费</t>
  </si>
  <si>
    <t>现金补贴（往返）</t>
  </si>
  <si>
    <t>2、</t>
  </si>
  <si>
    <t>会议午餐</t>
  </si>
  <si>
    <t>3、</t>
  </si>
  <si>
    <t>会议晚餐</t>
  </si>
  <si>
    <t>餐饮费用小计：</t>
  </si>
  <si>
    <t>交通</t>
  </si>
  <si>
    <t>接送站用车</t>
  </si>
  <si>
    <t>广州市区-广州高铁站（接送），考斯特</t>
  </si>
  <si>
    <t>高铁</t>
  </si>
  <si>
    <t>广州-武汉往返高铁一等座（出票费10元）</t>
  </si>
  <si>
    <t>杂费</t>
  </si>
  <si>
    <t>机动费</t>
  </si>
  <si>
    <t>讲师费</t>
  </si>
  <si>
    <t>培训讲师3天费用（含个人所得税）</t>
  </si>
  <si>
    <t>服务费：</t>
  </si>
  <si>
    <r>
      <rPr>
        <sz val="10"/>
        <rFont val="宋体"/>
        <charset val="134"/>
      </rPr>
      <t>服务费6</t>
    </r>
    <r>
      <rPr>
        <sz val="10"/>
        <rFont val="宋体"/>
        <charset val="134"/>
      </rPr>
      <t>%</t>
    </r>
  </si>
  <si>
    <t>杂费费用小计：</t>
  </si>
  <si>
    <t>总计：</t>
  </si>
  <si>
    <t>公司：（盖章）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</si>
</sst>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_ * #,##0_ ;_ * \-#,##0_ ;_ * &quot;-&quot;??_ ;_ @_ "/>
  </numFmts>
  <fonts count="31">
    <font>
      <sz val="11"/>
      <color indexed="8"/>
      <name val="宋体"/>
      <charset val="134"/>
    </font>
    <font>
      <sz val="11"/>
      <name val="Book Antiqua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134"/>
    </font>
    <font>
      <sz val="10"/>
      <name val="Book Antiqua"/>
      <charset val="134"/>
    </font>
    <font>
      <b/>
      <sz val="10"/>
      <color indexed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indexed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 applyBorder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2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5" fillId="2" borderId="0" xfId="10" applyFont="1" applyFill="1" applyAlignment="1" applyProtection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center" vertical="center"/>
    </xf>
    <xf numFmtId="41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right" vertical="center"/>
    </xf>
    <xf numFmtId="41" fontId="7" fillId="2" borderId="2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vertical="center"/>
    </xf>
    <xf numFmtId="0" fontId="4" fillId="2" borderId="2" xfId="0" applyNumberFormat="1" applyFont="1" applyFill="1" applyBorder="1" applyAlignment="1">
      <alignment horizontal="right" vertical="center"/>
    </xf>
    <xf numFmtId="177" fontId="7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超链接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  <cellStyle name="超链接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zoomScale="110" zoomScaleNormal="110" workbookViewId="0">
      <selection activeCell="D47" sqref="D47"/>
    </sheetView>
  </sheetViews>
  <sheetFormatPr defaultColWidth="9" defaultRowHeight="13.5" outlineLevelCol="4"/>
  <cols>
    <col min="1" max="1" width="8.5" style="2" customWidth="1"/>
    <col min="2" max="2" width="15.9083333333333" style="2" customWidth="1"/>
    <col min="3" max="3" width="33.8666666666667" style="2" customWidth="1"/>
    <col min="4" max="4" width="13.975" style="2" customWidth="1"/>
    <col min="5" max="5" width="12.125" style="2" customWidth="1"/>
    <col min="6" max="6" width="18.8583333333333" style="2" customWidth="1"/>
    <col min="7" max="16384" width="9" style="2"/>
  </cols>
  <sheetData>
    <row r="1" spans="1:5">
      <c r="A1" s="3"/>
      <c r="B1" s="3"/>
      <c r="C1" s="3"/>
      <c r="D1" s="4"/>
      <c r="E1" s="4"/>
    </row>
    <row r="2" spans="1:5">
      <c r="A2" s="4"/>
      <c r="B2" s="5" t="s">
        <v>0</v>
      </c>
      <c r="C2" s="5"/>
      <c r="D2" s="4"/>
      <c r="E2" s="4"/>
    </row>
    <row r="3" spans="1:5">
      <c r="A3" s="6" t="s">
        <v>1</v>
      </c>
      <c r="B3" s="4"/>
      <c r="C3" s="7"/>
      <c r="D3" s="4"/>
      <c r="E3" s="4"/>
    </row>
    <row r="4" spans="1:5">
      <c r="A4" s="8"/>
      <c r="B4" s="9" t="s">
        <v>2</v>
      </c>
      <c r="C4" s="10"/>
      <c r="D4" s="3"/>
      <c r="E4" s="11"/>
    </row>
    <row r="5" spans="1:5">
      <c r="A5" s="8"/>
      <c r="B5" s="9" t="s">
        <v>3</v>
      </c>
      <c r="C5" s="8"/>
      <c r="D5" s="3"/>
      <c r="E5" s="11"/>
    </row>
    <row r="6" spans="1:5">
      <c r="A6" s="8"/>
      <c r="B6" s="9" t="s">
        <v>4</v>
      </c>
      <c r="C6" s="9"/>
      <c r="D6" s="3"/>
      <c r="E6" s="11"/>
    </row>
    <row r="7" spans="1:5">
      <c r="A7" s="8"/>
      <c r="B7" s="9" t="s">
        <v>5</v>
      </c>
      <c r="C7" s="12"/>
      <c r="D7" s="3"/>
      <c r="E7" s="11"/>
    </row>
    <row r="8" spans="1:5">
      <c r="A8" s="4"/>
      <c r="B8" s="8" t="s">
        <v>6</v>
      </c>
      <c r="C8" s="8"/>
      <c r="D8" s="3"/>
      <c r="E8" s="11"/>
    </row>
    <row r="9" spans="1:5">
      <c r="A9" s="13"/>
      <c r="B9" s="14" t="s">
        <v>7</v>
      </c>
      <c r="C9" s="15"/>
      <c r="D9" s="16"/>
      <c r="E9" s="13"/>
    </row>
    <row r="10" spans="1:5">
      <c r="A10" s="6" t="s">
        <v>8</v>
      </c>
      <c r="B10" s="8"/>
      <c r="C10" s="5"/>
      <c r="D10" s="3"/>
      <c r="E10" s="11"/>
    </row>
    <row r="11" s="1" customFormat="1" ht="15.95" customHeight="1" spans="1:5">
      <c r="A11" s="17" t="s">
        <v>9</v>
      </c>
      <c r="B11" s="8" t="s">
        <v>10</v>
      </c>
      <c r="C11" s="8" t="s">
        <v>11</v>
      </c>
      <c r="D11" s="9"/>
      <c r="E11" s="18"/>
    </row>
    <row r="12" s="1" customFormat="1" ht="15.95" customHeight="1" spans="1:5">
      <c r="A12" s="17"/>
      <c r="B12" s="8"/>
      <c r="C12" s="8" t="s">
        <v>12</v>
      </c>
      <c r="D12" s="9"/>
      <c r="E12" s="18"/>
    </row>
    <row r="13" s="1" customFormat="1" ht="15.95" customHeight="1" spans="1:5">
      <c r="A13" s="17" t="s">
        <v>13</v>
      </c>
      <c r="B13" s="8" t="s">
        <v>14</v>
      </c>
      <c r="C13" s="8" t="s">
        <v>15</v>
      </c>
      <c r="D13" s="9"/>
      <c r="E13" s="18"/>
    </row>
    <row r="14" s="1" customFormat="1" ht="15.95" customHeight="1" spans="1:5">
      <c r="A14" s="17"/>
      <c r="B14" s="8"/>
      <c r="C14" s="8" t="s">
        <v>16</v>
      </c>
      <c r="D14" s="9"/>
      <c r="E14" s="18"/>
    </row>
    <row r="15" s="1" customFormat="1" ht="15.95" customHeight="1" spans="1:5">
      <c r="A15" s="17"/>
      <c r="B15" s="8"/>
      <c r="C15" s="8" t="s">
        <v>17</v>
      </c>
      <c r="D15" s="9"/>
      <c r="E15" s="18"/>
    </row>
    <row r="16" s="1" customFormat="1" ht="15.95" customHeight="1" spans="1:5">
      <c r="A16" s="17"/>
      <c r="B16" s="8"/>
      <c r="C16" s="8" t="s">
        <v>12</v>
      </c>
      <c r="D16" s="9"/>
      <c r="E16" s="18"/>
    </row>
    <row r="17" s="1" customFormat="1" ht="15.95" customHeight="1" spans="1:5">
      <c r="A17" s="17" t="s">
        <v>18</v>
      </c>
      <c r="B17" s="8" t="s">
        <v>19</v>
      </c>
      <c r="C17" s="8" t="s">
        <v>15</v>
      </c>
      <c r="D17" s="9"/>
      <c r="E17" s="18"/>
    </row>
    <row r="18" s="1" customFormat="1" ht="15.95" customHeight="1" spans="1:5">
      <c r="A18" s="17"/>
      <c r="B18" s="8"/>
      <c r="C18" s="8" t="s">
        <v>16</v>
      </c>
      <c r="D18" s="9"/>
      <c r="E18" s="18"/>
    </row>
    <row r="19" s="1" customFormat="1" ht="15.95" customHeight="1" spans="1:5">
      <c r="A19" s="17"/>
      <c r="B19" s="8"/>
      <c r="C19" s="8" t="s">
        <v>17</v>
      </c>
      <c r="D19" s="9"/>
      <c r="E19" s="18"/>
    </row>
    <row r="20" s="1" customFormat="1" ht="15.95" customHeight="1" spans="1:5">
      <c r="A20" s="17"/>
      <c r="B20" s="8"/>
      <c r="C20" s="8" t="s">
        <v>12</v>
      </c>
      <c r="D20" s="9"/>
      <c r="E20" s="18"/>
    </row>
    <row r="21" s="1" customFormat="1" ht="15.95" customHeight="1" spans="1:5">
      <c r="A21" s="17"/>
      <c r="B21" s="8"/>
      <c r="C21" s="8" t="s">
        <v>20</v>
      </c>
      <c r="D21" s="9"/>
      <c r="E21" s="18"/>
    </row>
    <row r="22" spans="1:5">
      <c r="A22" s="19" t="s">
        <v>21</v>
      </c>
      <c r="B22" s="14"/>
      <c r="C22" s="20"/>
      <c r="D22" s="21" t="s">
        <v>22</v>
      </c>
      <c r="E22" s="22" t="s">
        <v>23</v>
      </c>
    </row>
    <row r="23" spans="1:5">
      <c r="A23" s="11" t="s">
        <v>24</v>
      </c>
      <c r="B23" s="8" t="s">
        <v>25</v>
      </c>
      <c r="C23" s="9" t="s">
        <v>26</v>
      </c>
      <c r="D23" s="23">
        <v>0</v>
      </c>
      <c r="E23" s="24">
        <f>D23*18*2</f>
        <v>0</v>
      </c>
    </row>
    <row r="24" spans="1:5">
      <c r="A24" s="25"/>
      <c r="B24" s="26"/>
      <c r="C24" s="27" t="s">
        <v>27</v>
      </c>
      <c r="D24" s="28"/>
      <c r="E24" s="29">
        <f>E23</f>
        <v>0</v>
      </c>
    </row>
    <row r="25" spans="1:5">
      <c r="A25" s="19" t="s">
        <v>28</v>
      </c>
      <c r="B25" s="14"/>
      <c r="C25" s="20"/>
      <c r="D25" s="23" t="s">
        <v>22</v>
      </c>
      <c r="E25" s="30" t="s">
        <v>23</v>
      </c>
    </row>
    <row r="26" spans="1:5">
      <c r="A26" s="11" t="s">
        <v>24</v>
      </c>
      <c r="B26" s="8" t="s">
        <v>29</v>
      </c>
      <c r="C26" s="9" t="s">
        <v>26</v>
      </c>
      <c r="D26" s="23">
        <v>0</v>
      </c>
      <c r="E26" s="24">
        <f>D26*4</f>
        <v>0</v>
      </c>
    </row>
    <row r="27" spans="1:5">
      <c r="A27" s="25"/>
      <c r="B27" s="26"/>
      <c r="C27" s="27" t="s">
        <v>30</v>
      </c>
      <c r="D27" s="28"/>
      <c r="E27" s="29">
        <f>E26</f>
        <v>0</v>
      </c>
    </row>
    <row r="28" spans="1:5">
      <c r="A28" s="31" t="s">
        <v>31</v>
      </c>
      <c r="B28" s="5"/>
      <c r="C28" s="5"/>
      <c r="D28" s="23" t="s">
        <v>22</v>
      </c>
      <c r="E28" s="30" t="s">
        <v>23</v>
      </c>
    </row>
    <row r="29" spans="1:5">
      <c r="A29" s="32" t="s">
        <v>24</v>
      </c>
      <c r="B29" s="33" t="s">
        <v>32</v>
      </c>
      <c r="C29" s="9" t="s">
        <v>33</v>
      </c>
      <c r="D29" s="23">
        <v>88</v>
      </c>
      <c r="E29" s="24">
        <f>D29*36*2</f>
        <v>6336</v>
      </c>
    </row>
    <row r="30" s="2" customFormat="1" spans="1:5">
      <c r="A30" s="32" t="s">
        <v>34</v>
      </c>
      <c r="B30" s="33" t="s">
        <v>35</v>
      </c>
      <c r="C30" s="9" t="s">
        <v>26</v>
      </c>
      <c r="D30" s="23">
        <v>0</v>
      </c>
      <c r="E30" s="24">
        <f>D30*36*2</f>
        <v>0</v>
      </c>
    </row>
    <row r="31" spans="1:5">
      <c r="A31" s="32" t="s">
        <v>36</v>
      </c>
      <c r="B31" s="33" t="s">
        <v>37</v>
      </c>
      <c r="C31" s="9" t="s">
        <v>26</v>
      </c>
      <c r="D31" s="23">
        <v>0</v>
      </c>
      <c r="E31" s="24">
        <f>D31*36*3</f>
        <v>0</v>
      </c>
    </row>
    <row r="32" spans="1:5">
      <c r="A32" s="25"/>
      <c r="B32" s="26"/>
      <c r="C32" s="27" t="s">
        <v>38</v>
      </c>
      <c r="D32" s="29">
        <f>SUM(E29:E31)</f>
        <v>6336</v>
      </c>
      <c r="E32" s="29"/>
    </row>
    <row r="33" spans="1:5">
      <c r="A33" s="31" t="s">
        <v>39</v>
      </c>
      <c r="B33" s="5"/>
      <c r="C33" s="5"/>
      <c r="D33" s="23" t="s">
        <v>22</v>
      </c>
      <c r="E33" s="30" t="s">
        <v>23</v>
      </c>
    </row>
    <row r="34" spans="1:5">
      <c r="A34" s="32" t="s">
        <v>24</v>
      </c>
      <c r="B34" s="33" t="s">
        <v>40</v>
      </c>
      <c r="C34" s="33" t="s">
        <v>41</v>
      </c>
      <c r="D34" s="34">
        <v>1200</v>
      </c>
      <c r="E34" s="35">
        <f>D34*2*5</f>
        <v>12000</v>
      </c>
    </row>
    <row r="35" spans="1:5">
      <c r="A35" s="32" t="s">
        <v>34</v>
      </c>
      <c r="B35" s="33" t="s">
        <v>42</v>
      </c>
      <c r="C35" s="33" t="s">
        <v>43</v>
      </c>
      <c r="D35" s="34">
        <v>748.5</v>
      </c>
      <c r="E35" s="35">
        <f>D35*36*2</f>
        <v>53892</v>
      </c>
    </row>
    <row r="36" spans="1:5">
      <c r="A36" s="25"/>
      <c r="B36" s="26"/>
      <c r="C36" s="27" t="s">
        <v>38</v>
      </c>
      <c r="D36" s="29">
        <f>SUM(E34:E35)</f>
        <v>65892</v>
      </c>
      <c r="E36" s="29"/>
    </row>
    <row r="37" spans="1:5">
      <c r="A37" s="31" t="s">
        <v>44</v>
      </c>
      <c r="B37" s="8"/>
      <c r="C37" s="8"/>
      <c r="D37" s="23" t="s">
        <v>22</v>
      </c>
      <c r="E37" s="30" t="s">
        <v>23</v>
      </c>
    </row>
    <row r="38" spans="1:5">
      <c r="A38" s="11" t="s">
        <v>24</v>
      </c>
      <c r="B38" s="8" t="s">
        <v>45</v>
      </c>
      <c r="C38" s="8"/>
      <c r="D38" s="34">
        <v>0</v>
      </c>
      <c r="E38" s="36">
        <f>D38</f>
        <v>0</v>
      </c>
    </row>
    <row r="39" spans="1:5">
      <c r="A39" s="11" t="s">
        <v>34</v>
      </c>
      <c r="B39" s="8" t="s">
        <v>46</v>
      </c>
      <c r="C39" s="8" t="s">
        <v>47</v>
      </c>
      <c r="D39" s="34">
        <v>42000</v>
      </c>
      <c r="E39" s="36">
        <f>D39</f>
        <v>42000</v>
      </c>
    </row>
    <row r="40" spans="1:5">
      <c r="A40" s="11" t="s">
        <v>36</v>
      </c>
      <c r="B40" s="8" t="s">
        <v>48</v>
      </c>
      <c r="C40" s="8" t="s">
        <v>49</v>
      </c>
      <c r="D40" s="34">
        <f>D32+E27+E38+E24+D36+E39</f>
        <v>114228</v>
      </c>
      <c r="E40" s="37">
        <v>6858</v>
      </c>
    </row>
    <row r="41" spans="1:5">
      <c r="A41" s="25"/>
      <c r="B41" s="26"/>
      <c r="C41" s="27" t="s">
        <v>50</v>
      </c>
      <c r="D41" s="38"/>
      <c r="E41" s="39">
        <f>SUM(E38:E40)</f>
        <v>48858</v>
      </c>
    </row>
    <row r="42" ht="14.25" spans="1:5">
      <c r="A42" s="11"/>
      <c r="B42" s="8"/>
      <c r="C42" s="3"/>
      <c r="D42" s="40" t="s">
        <v>51</v>
      </c>
      <c r="E42" s="41">
        <f>D32+E41+E27+E24+D36</f>
        <v>121086</v>
      </c>
    </row>
    <row r="43" ht="15" customHeight="1" spans="1:5">
      <c r="A43" s="11"/>
      <c r="B43" s="8"/>
      <c r="C43" s="3"/>
      <c r="D43" s="11"/>
      <c r="E43" s="42"/>
    </row>
    <row r="44" spans="1:5">
      <c r="A44" s="4"/>
      <c r="B44" s="4"/>
      <c r="C44" s="43" t="s">
        <v>52</v>
      </c>
      <c r="D44" s="4"/>
      <c r="E44" s="4"/>
    </row>
    <row r="45" spans="1:5">
      <c r="A45" s="4"/>
      <c r="B45" s="4"/>
      <c r="C45" s="43"/>
      <c r="D45" s="9"/>
      <c r="E45" s="4"/>
    </row>
  </sheetData>
  <mergeCells count="2">
    <mergeCell ref="D32:E32"/>
    <mergeCell ref="D36:E36"/>
  </mergeCells>
  <pageMargins left="0.509027777777778" right="0.209027777777778" top="0.438888888888889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dan.jin</dc:creator>
  <cp:lastModifiedBy>celine唐</cp:lastModifiedBy>
  <cp:revision>1</cp:revision>
  <dcterms:created xsi:type="dcterms:W3CDTF">2012-02-02T05:38:00Z</dcterms:created>
  <cp:lastPrinted>2015-05-11T02:51:00Z</cp:lastPrinted>
  <dcterms:modified xsi:type="dcterms:W3CDTF">2017-11-30T08:07:34Z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