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00" windowHeight="13300"/>
  </bookViews>
  <sheets>
    <sheet name="员工报销明细" sheetId="3" r:id="rId1"/>
    <sheet name="员工差旅明细" sheetId="2" r:id="rId2"/>
  </sheets>
  <definedNames>
    <definedName name="_xlnm.Print_Area" localSheetId="1">员工差旅明细!$A$1:$K$14</definedName>
  </definedNames>
  <calcPr calcId="144525"/>
</workbook>
</file>

<file path=xl/sharedStrings.xml><?xml version="1.0" encoding="utf-8"?>
<sst xmlns="http://schemas.openxmlformats.org/spreadsheetml/2006/main" count="99" uniqueCount="93">
  <si>
    <t>【借款报销单】</t>
  </si>
  <si>
    <t xml:space="preserve">团号：HMZA-241113-ZJT813 </t>
  </si>
  <si>
    <t>会议日期：2024.11.13-15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</si>
  <si>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</si>
  <si>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</si>
  <si>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</si>
  <si>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</si>
  <si>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</si>
  <si>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</si>
  <si>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</si>
  <si>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</si>
  <si>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</si>
  <si>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</si>
  <si>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</si>
  <si>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</si>
  <si>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</si>
  <si>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</si>
  <si>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</si>
  <si>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</si>
  <si>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</si>
  <si>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</si>
  <si>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</si>
  <si>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</si>
  <si>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</si>
  <si>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</si>
  <si>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</si>
  <si>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</si>
  <si>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</si>
  <si>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</si>
  <si>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</si>
  <si>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</si>
  <si>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</si>
  <si>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</si>
  <si>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</si>
  <si>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</si>
  <si>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</si>
  <si>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</si>
  <si>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</si>
  <si>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</si>
  <si>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</si>
  <si>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</si>
  <si>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</si>
  <si>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抽绳包</t>
  </si>
  <si>
    <t>勋章设计费</t>
  </si>
  <si>
    <t>顺丰快递费</t>
  </si>
  <si>
    <t>短信</t>
  </si>
  <si>
    <t>塑料包装袋</t>
  </si>
  <si>
    <t>每日坚果</t>
  </si>
  <si>
    <t>驱蚊水、牛肉干</t>
  </si>
  <si>
    <t>砂糖橘</t>
  </si>
  <si>
    <t>暖宝宝</t>
  </si>
  <si>
    <t>氧气瓶</t>
  </si>
  <si>
    <t>晕车贴</t>
  </si>
  <si>
    <t>百岁山</t>
  </si>
  <si>
    <t>鲜花饼（机场）</t>
  </si>
  <si>
    <t>鲜花饼（酒店）</t>
  </si>
  <si>
    <t>抽纸</t>
  </si>
  <si>
    <t>湿纸巾（机场）</t>
  </si>
  <si>
    <t>湿纸巾（酒店）</t>
  </si>
  <si>
    <t>伴手礼</t>
  </si>
  <si>
    <t>保温杯</t>
  </si>
  <si>
    <t>宝箱</t>
  </si>
  <si>
    <t>海洋球</t>
  </si>
  <si>
    <t>编织袋</t>
  </si>
  <si>
    <t>当地制作物</t>
  </si>
  <si>
    <t>咖啡杯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</si>
  <si>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</si>
  <si>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</si>
  <si>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</si>
  <si>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</si>
  <si>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</si>
  <si>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</si>
  <si>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</si>
  <si>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</si>
  <si>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</si>
  <si>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</si>
  <si>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</si>
  <si>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</si>
  <si>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</si>
  <si>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张可昕</t>
  </si>
  <si>
    <t>职位:</t>
  </si>
  <si>
    <t>发生地:</t>
  </si>
  <si>
    <t>部门: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</si>
  <si>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</si>
  <si>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</si>
  <si>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</si>
  <si>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</si>
  <si>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</si>
  <si>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</si>
  <si>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</si>
  <si>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备注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</si>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</sst>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_);[Red]\(#,##0.00\)"/>
    <numFmt numFmtId="178" formatCode="0.00_ "/>
    <numFmt numFmtId="41" formatCode="_ * #,##0_ ;_ * \-#,##0_ ;_ * &quot;-&quot;_ ;_ @_ "/>
    <numFmt numFmtId="179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0.00_);[Red]\(0.00\)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5" fillId="33" borderId="22" applyNumberFormat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15" borderId="22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0" fillId="21" borderId="20" applyNumberFormat="0" applyAlignment="0" applyProtection="0">
      <alignment vertical="center"/>
    </xf>
    <xf numFmtId="0" fontId="16" fillId="15" borderId="17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22" borderId="21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16" applyNumberFormat="0" applyFill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3" borderId="2" xfId="50" applyFont="1" applyFill="1" applyBorder="1" applyAlignment="1">
      <alignment horizontal="center" vertical="center"/>
    </xf>
    <xf numFmtId="0" fontId="2" fillId="3" borderId="0" xfId="50" applyFont="1" applyFill="1" applyBorder="1" applyAlignment="1">
      <alignment horizontal="center" vertical="center"/>
    </xf>
    <xf numFmtId="0" fontId="2" fillId="3" borderId="5" xfId="50" applyFont="1" applyFill="1" applyBorder="1" applyAlignment="1">
      <alignment horizontal="center" vertical="center"/>
    </xf>
    <xf numFmtId="180" fontId="2" fillId="2" borderId="6" xfId="50" applyNumberFormat="1" applyFont="1" applyFill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9" fontId="3" fillId="0" borderId="6" xfId="50" applyNumberFormat="1" applyFont="1" applyBorder="1" applyAlignment="1">
      <alignment horizontal="center" vertical="center"/>
    </xf>
    <xf numFmtId="0" fontId="2" fillId="3" borderId="10" xfId="50" applyFont="1" applyFill="1" applyBorder="1" applyAlignment="1">
      <alignment horizontal="center" vertical="center"/>
    </xf>
    <xf numFmtId="0" fontId="2" fillId="3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3" borderId="12" xfId="50" applyFont="1" applyFill="1" applyBorder="1" applyAlignment="1">
      <alignment horizontal="center" vertical="center"/>
    </xf>
    <xf numFmtId="0" fontId="2" fillId="2" borderId="6" xfId="50" applyFont="1" applyFill="1" applyBorder="1" applyAlignment="1">
      <alignment horizontal="center" vertical="center" wrapText="1"/>
    </xf>
    <xf numFmtId="180" fontId="2" fillId="2" borderId="7" xfId="50" applyNumberFormat="1" applyFont="1" applyFill="1" applyBorder="1" applyAlignment="1">
      <alignment horizontal="center" vertical="center"/>
    </xf>
    <xf numFmtId="180" fontId="2" fillId="2" borderId="9" xfId="50" applyNumberFormat="1" applyFont="1" applyFill="1" applyBorder="1" applyAlignment="1">
      <alignment horizontal="center" vertical="center"/>
    </xf>
    <xf numFmtId="0" fontId="2" fillId="2" borderId="6" xfId="50" applyFont="1" applyFill="1" applyBorder="1" applyAlignment="1">
      <alignment vertical="center" wrapText="1"/>
    </xf>
    <xf numFmtId="179" fontId="3" fillId="0" borderId="7" xfId="50" applyNumberFormat="1" applyFont="1" applyBorder="1" applyAlignment="1">
      <alignment horizontal="center" vertical="center"/>
    </xf>
    <xf numFmtId="179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4" borderId="6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7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7" borderId="6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177" fontId="4" fillId="7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78" fontId="5" fillId="8" borderId="6" xfId="0" applyNumberFormat="1" applyFont="1" applyFill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9" borderId="6" xfId="0" applyNumberFormat="1" applyFill="1" applyBorder="1" applyAlignment="1">
      <alignment horizontal="center" vertical="center"/>
    </xf>
    <xf numFmtId="180" fontId="2" fillId="9" borderId="6" xfId="5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6" xfId="0" applyBorder="1">
      <alignment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7" borderId="6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9" borderId="6" xfId="0" applyFill="1" applyBorder="1">
      <alignment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8" fillId="0" borderId="6" xfId="0" applyFont="1" applyBorder="1">
      <alignment vertical="center"/>
    </xf>
    <xf numFmtId="0" fontId="5" fillId="10" borderId="6" xfId="0" applyFont="1" applyFill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9"/>
  <sheetViews>
    <sheetView tabSelected="1" view="pageBreakPreview" zoomScale="74" zoomScaleNormal="97" topLeftCell="A49" workbookViewId="0">
      <selection activeCell="E77" sqref="E77:F77"/>
    </sheetView>
  </sheetViews>
  <sheetFormatPr defaultColWidth="9" defaultRowHeight="21" customHeight="1"/>
  <cols>
    <col min="1" max="1" width="9" style="36"/>
    <col min="2" max="2" width="16.75" customWidth="1"/>
    <col min="3" max="3" width="10.1538461538462" style="37"/>
    <col min="5" max="6" width="10.1538461538462"/>
    <col min="8" max="8" width="10.1538461538462"/>
    <col min="9" max="9" width="24.875" customWidth="1"/>
    <col min="10" max="10" width="39.5" customWidth="1"/>
  </cols>
  <sheetData>
    <row r="2" customHeight="1" spans="3:12">
      <c r="C2" s="1" t="s">
        <v>0</v>
      </c>
      <c r="D2" s="1"/>
      <c r="E2" s="1"/>
      <c r="F2" s="1"/>
      <c r="G2" s="1"/>
      <c r="H2" s="1"/>
      <c r="I2" s="63"/>
      <c r="J2" s="63"/>
      <c r="K2" s="63"/>
      <c r="L2" s="63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38" t="s">
        <v>3</v>
      </c>
      <c r="B6" s="39" t="s">
        <v>4</v>
      </c>
      <c r="C6" s="40" t="s">
        <v>5</v>
      </c>
      <c r="D6" s="40"/>
      <c r="E6" s="40"/>
      <c r="F6" s="59" t="s">
        <v>6</v>
      </c>
      <c r="G6" s="59"/>
      <c r="H6" s="59"/>
      <c r="I6" s="59"/>
      <c r="J6" s="39" t="s">
        <v>7</v>
      </c>
    </row>
    <row r="7" customHeight="1" spans="1:10">
      <c r="A7" s="38"/>
      <c r="B7" s="39"/>
      <c r="C7" s="41" t="s">
        <v>8</v>
      </c>
      <c r="D7" s="42" t="s">
        <v>9</v>
      </c>
      <c r="E7" s="40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39"/>
    </row>
    <row r="8" customHeight="1" spans="1:10">
      <c r="A8" s="43">
        <v>1</v>
      </c>
      <c r="B8" s="44" t="s">
        <v>15</v>
      </c>
      <c r="C8" s="45">
        <v>0</v>
      </c>
      <c r="D8" s="46"/>
      <c r="E8" s="45">
        <f>C8*D8</f>
        <v>0</v>
      </c>
      <c r="F8" s="45">
        <v>0</v>
      </c>
      <c r="G8" s="45">
        <v>0</v>
      </c>
      <c r="H8" s="45">
        <f t="shared" ref="H8:H45" si="0">F8+G8</f>
        <v>0</v>
      </c>
      <c r="I8" s="64"/>
      <c r="J8" s="65" t="s">
        <v>16</v>
      </c>
    </row>
    <row r="9" customHeight="1" spans="1:10">
      <c r="A9" s="43"/>
      <c r="B9" s="44"/>
      <c r="C9" s="45"/>
      <c r="D9" s="46"/>
      <c r="E9" s="45"/>
      <c r="F9" s="45">
        <v>0</v>
      </c>
      <c r="G9" s="45">
        <v>0</v>
      </c>
      <c r="H9" s="45">
        <f t="shared" si="0"/>
        <v>0</v>
      </c>
      <c r="I9" s="64"/>
      <c r="J9" s="66"/>
    </row>
    <row r="10" customHeight="1" spans="1:10">
      <c r="A10" s="43"/>
      <c r="B10" s="44"/>
      <c r="C10" s="45"/>
      <c r="D10" s="46"/>
      <c r="E10" s="45"/>
      <c r="F10" s="45">
        <v>0</v>
      </c>
      <c r="G10" s="45">
        <v>0</v>
      </c>
      <c r="H10" s="45">
        <f t="shared" si="0"/>
        <v>0</v>
      </c>
      <c r="I10" s="64"/>
      <c r="J10" s="66"/>
    </row>
    <row r="11" customHeight="1" spans="1:10">
      <c r="A11" s="43"/>
      <c r="B11" s="44"/>
      <c r="C11" s="45"/>
      <c r="D11" s="46"/>
      <c r="E11" s="45"/>
      <c r="F11" s="45">
        <v>0</v>
      </c>
      <c r="G11" s="45">
        <v>0</v>
      </c>
      <c r="H11" s="45">
        <f t="shared" si="0"/>
        <v>0</v>
      </c>
      <c r="I11" s="64"/>
      <c r="J11" s="66"/>
    </row>
    <row r="12" customHeight="1" spans="1:10">
      <c r="A12" s="43"/>
      <c r="B12" s="44"/>
      <c r="C12" s="45"/>
      <c r="D12" s="46"/>
      <c r="E12" s="45"/>
      <c r="F12" s="45">
        <v>0</v>
      </c>
      <c r="G12" s="45">
        <v>0</v>
      </c>
      <c r="H12" s="45">
        <f t="shared" si="0"/>
        <v>0</v>
      </c>
      <c r="I12" s="64"/>
      <c r="J12" s="66"/>
    </row>
    <row r="13" s="35" customFormat="1" customHeight="1" spans="1:10">
      <c r="A13" s="47"/>
      <c r="B13" s="48" t="s">
        <v>17</v>
      </c>
      <c r="C13" s="49">
        <f>SUM(C8)</f>
        <v>0</v>
      </c>
      <c r="D13" s="49">
        <f>SUM(D8)</f>
        <v>0</v>
      </c>
      <c r="E13" s="49">
        <f>SUM(E8)</f>
        <v>0</v>
      </c>
      <c r="F13" s="49">
        <f>SUM(F8:F12)</f>
        <v>0</v>
      </c>
      <c r="G13" s="49">
        <f t="shared" ref="G13:H13" si="1">SUM(G8:G12)</f>
        <v>0</v>
      </c>
      <c r="H13" s="49">
        <f t="shared" si="1"/>
        <v>0</v>
      </c>
      <c r="I13" s="67"/>
      <c r="J13" s="68"/>
    </row>
    <row r="14" customHeight="1" spans="1:10">
      <c r="A14" s="50">
        <v>2</v>
      </c>
      <c r="B14" s="51" t="s">
        <v>18</v>
      </c>
      <c r="C14" s="52">
        <v>0</v>
      </c>
      <c r="D14" s="50"/>
      <c r="E14" s="52">
        <f>C14*D14</f>
        <v>0</v>
      </c>
      <c r="F14" s="45">
        <v>0</v>
      </c>
      <c r="G14" s="45">
        <v>0</v>
      </c>
      <c r="H14" s="45">
        <f t="shared" si="0"/>
        <v>0</v>
      </c>
      <c r="I14" s="64"/>
      <c r="J14" s="65" t="s">
        <v>19</v>
      </c>
    </row>
    <row r="15" customHeight="1" spans="1:10">
      <c r="A15" s="53"/>
      <c r="B15" s="54"/>
      <c r="C15" s="55"/>
      <c r="D15" s="53"/>
      <c r="E15" s="55"/>
      <c r="F15" s="45">
        <v>0</v>
      </c>
      <c r="G15" s="45">
        <v>0</v>
      </c>
      <c r="H15" s="45">
        <f t="shared" ref="H15" si="2">F15+G15</f>
        <v>0</v>
      </c>
      <c r="I15" s="64"/>
      <c r="J15" s="66"/>
    </row>
    <row r="16" s="35" customFormat="1" customHeight="1" spans="1:10">
      <c r="A16" s="47"/>
      <c r="B16" s="48" t="s">
        <v>20</v>
      </c>
      <c r="C16" s="49">
        <f>SUM(C14)</f>
        <v>0</v>
      </c>
      <c r="D16" s="49">
        <f>SUM(D14)</f>
        <v>0</v>
      </c>
      <c r="E16" s="49">
        <f>SUM(E14)</f>
        <v>0</v>
      </c>
      <c r="F16" s="49">
        <f>SUM(F14:F15)</f>
        <v>0</v>
      </c>
      <c r="G16" s="49">
        <f>SUM(G14:G15)</f>
        <v>0</v>
      </c>
      <c r="H16" s="49">
        <f>SUM(H14:H15)</f>
        <v>0</v>
      </c>
      <c r="I16" s="67"/>
      <c r="J16" s="68"/>
    </row>
    <row r="17" customHeight="1" spans="1:10">
      <c r="A17" s="43">
        <v>3</v>
      </c>
      <c r="B17" s="44" t="s">
        <v>21</v>
      </c>
      <c r="C17" s="45">
        <v>0</v>
      </c>
      <c r="D17" s="46"/>
      <c r="E17" s="45">
        <f>C17*D17</f>
        <v>0</v>
      </c>
      <c r="F17" s="45">
        <v>0</v>
      </c>
      <c r="G17" s="45">
        <v>0</v>
      </c>
      <c r="H17" s="45">
        <f t="shared" si="0"/>
        <v>0</v>
      </c>
      <c r="I17" s="64"/>
      <c r="J17" s="69" t="s">
        <v>22</v>
      </c>
    </row>
    <row r="18" customHeight="1" spans="1:10">
      <c r="A18" s="43"/>
      <c r="B18" s="44"/>
      <c r="C18" s="45"/>
      <c r="D18" s="46"/>
      <c r="E18" s="45"/>
      <c r="F18" s="45">
        <v>0</v>
      </c>
      <c r="G18" s="45">
        <v>0</v>
      </c>
      <c r="H18" s="45">
        <f t="shared" si="0"/>
        <v>0</v>
      </c>
      <c r="I18" s="64"/>
      <c r="J18" s="70"/>
    </row>
    <row r="19" customHeight="1" spans="1:10">
      <c r="A19" s="43"/>
      <c r="B19" s="44"/>
      <c r="C19" s="45"/>
      <c r="D19" s="46"/>
      <c r="E19" s="45"/>
      <c r="F19" s="45">
        <v>0</v>
      </c>
      <c r="G19" s="45">
        <v>0</v>
      </c>
      <c r="H19" s="45">
        <f t="shared" si="0"/>
        <v>0</v>
      </c>
      <c r="I19" s="64"/>
      <c r="J19" s="70"/>
    </row>
    <row r="20" customHeight="1" spans="1:10">
      <c r="A20" s="43"/>
      <c r="B20" s="44"/>
      <c r="C20" s="45"/>
      <c r="D20" s="46"/>
      <c r="E20" s="45"/>
      <c r="F20" s="45">
        <v>0</v>
      </c>
      <c r="G20" s="45">
        <v>0</v>
      </c>
      <c r="H20" s="45">
        <f t="shared" si="0"/>
        <v>0</v>
      </c>
      <c r="I20" s="64"/>
      <c r="J20" s="70"/>
    </row>
    <row r="21" s="35" customFormat="1" customHeight="1" spans="1:10">
      <c r="A21" s="47"/>
      <c r="B21" s="48" t="s">
        <v>23</v>
      </c>
      <c r="C21" s="49">
        <f>SUM(C17)</f>
        <v>0</v>
      </c>
      <c r="D21" s="49">
        <f t="shared" ref="D21:E21" si="3">SUM(D17)</f>
        <v>0</v>
      </c>
      <c r="E21" s="49">
        <f t="shared" si="3"/>
        <v>0</v>
      </c>
      <c r="F21" s="49">
        <f>SUM(F17:F20)</f>
        <v>0</v>
      </c>
      <c r="G21" s="49">
        <f t="shared" ref="G21:H21" si="4">SUM(G17:G20)</f>
        <v>0</v>
      </c>
      <c r="H21" s="49">
        <f t="shared" si="4"/>
        <v>0</v>
      </c>
      <c r="I21" s="67"/>
      <c r="J21" s="71"/>
    </row>
    <row r="22" customHeight="1" spans="1:10">
      <c r="A22" s="43">
        <v>4</v>
      </c>
      <c r="B22" s="44" t="s">
        <v>24</v>
      </c>
      <c r="C22" s="45">
        <v>0</v>
      </c>
      <c r="D22" s="46"/>
      <c r="E22" s="45">
        <f>C22*D22</f>
        <v>0</v>
      </c>
      <c r="F22" s="45">
        <v>0</v>
      </c>
      <c r="G22" s="45">
        <v>0</v>
      </c>
      <c r="H22" s="45">
        <f t="shared" si="0"/>
        <v>0</v>
      </c>
      <c r="I22" s="64"/>
      <c r="J22" s="69" t="s">
        <v>25</v>
      </c>
    </row>
    <row r="23" customHeight="1" spans="1:10">
      <c r="A23" s="43"/>
      <c r="B23" s="44"/>
      <c r="C23" s="45"/>
      <c r="D23" s="46"/>
      <c r="E23" s="45"/>
      <c r="F23" s="45">
        <v>0</v>
      </c>
      <c r="G23" s="45">
        <v>0</v>
      </c>
      <c r="H23" s="45">
        <f t="shared" si="0"/>
        <v>0</v>
      </c>
      <c r="I23" s="64"/>
      <c r="J23" s="70"/>
    </row>
    <row r="24" s="35" customFormat="1" customHeight="1" spans="1:10">
      <c r="A24" s="47"/>
      <c r="B24" s="48" t="s">
        <v>26</v>
      </c>
      <c r="C24" s="49">
        <f>SUM(C22)</f>
        <v>0</v>
      </c>
      <c r="D24" s="49">
        <f t="shared" ref="D24:E24" si="5">SUM(D22)</f>
        <v>0</v>
      </c>
      <c r="E24" s="49">
        <f t="shared" si="5"/>
        <v>0</v>
      </c>
      <c r="F24" s="49">
        <f>SUM(F22:F23)</f>
        <v>0</v>
      </c>
      <c r="G24" s="49">
        <f t="shared" ref="G24:H24" si="6">SUM(G22:G23)</f>
        <v>0</v>
      </c>
      <c r="H24" s="49">
        <f t="shared" si="6"/>
        <v>0</v>
      </c>
      <c r="I24" s="67"/>
      <c r="J24" s="71"/>
    </row>
    <row r="25" customHeight="1" spans="1:10">
      <c r="A25" s="50">
        <v>5</v>
      </c>
      <c r="B25" s="51" t="s">
        <v>27</v>
      </c>
      <c r="C25" s="52">
        <v>0</v>
      </c>
      <c r="D25" s="50"/>
      <c r="E25" s="52">
        <f>C25*D25</f>
        <v>0</v>
      </c>
      <c r="F25" s="60"/>
      <c r="G25" s="60"/>
      <c r="H25" s="60"/>
      <c r="I25" s="64"/>
      <c r="J25" s="65" t="s">
        <v>28</v>
      </c>
    </row>
    <row r="26" customHeight="1" spans="1:10">
      <c r="A26" s="53"/>
      <c r="B26" s="54"/>
      <c r="C26" s="55"/>
      <c r="D26" s="53"/>
      <c r="E26" s="55"/>
      <c r="F26" s="60">
        <v>0</v>
      </c>
      <c r="G26" s="60">
        <v>0</v>
      </c>
      <c r="H26" s="60">
        <f t="shared" ref="H26" si="7">F26+G26</f>
        <v>0</v>
      </c>
      <c r="I26" s="64"/>
      <c r="J26" s="66"/>
    </row>
    <row r="27" s="35" customFormat="1" customHeight="1" spans="1:10">
      <c r="A27" s="47"/>
      <c r="B27" s="48" t="s">
        <v>29</v>
      </c>
      <c r="C27" s="49">
        <f>SUM(C25)</f>
        <v>0</v>
      </c>
      <c r="D27" s="49">
        <f t="shared" ref="D27:E27" si="8">SUM(D25)</f>
        <v>0</v>
      </c>
      <c r="E27" s="49">
        <f t="shared" si="8"/>
        <v>0</v>
      </c>
      <c r="F27" s="49">
        <f>SUM(F25:F26)</f>
        <v>0</v>
      </c>
      <c r="G27" s="49">
        <f>SUM(G25:G26)</f>
        <v>0</v>
      </c>
      <c r="H27" s="49">
        <f t="shared" ref="H27" si="9">SUM(H25:H26)</f>
        <v>0</v>
      </c>
      <c r="I27" s="67"/>
      <c r="J27" s="68"/>
    </row>
    <row r="28" customHeight="1" spans="1:10">
      <c r="A28" s="43">
        <v>6</v>
      </c>
      <c r="B28" s="44" t="s">
        <v>30</v>
      </c>
      <c r="C28" s="45">
        <v>0</v>
      </c>
      <c r="D28" s="46"/>
      <c r="E28" s="45">
        <f>C28*D28</f>
        <v>0</v>
      </c>
      <c r="F28" s="45">
        <v>0</v>
      </c>
      <c r="G28" s="45">
        <v>0</v>
      </c>
      <c r="H28" s="45">
        <f t="shared" si="0"/>
        <v>0</v>
      </c>
      <c r="I28" s="64"/>
      <c r="J28" s="65" t="s">
        <v>31</v>
      </c>
    </row>
    <row r="29" customHeight="1" spans="1:10">
      <c r="A29" s="43"/>
      <c r="B29" s="44"/>
      <c r="C29" s="45"/>
      <c r="D29" s="46"/>
      <c r="E29" s="45"/>
      <c r="F29" s="45">
        <v>0</v>
      </c>
      <c r="G29" s="45">
        <v>0</v>
      </c>
      <c r="H29" s="45">
        <f t="shared" si="0"/>
        <v>0</v>
      </c>
      <c r="I29" s="64"/>
      <c r="J29" s="70"/>
    </row>
    <row r="30" customHeight="1" spans="1:10">
      <c r="A30" s="43"/>
      <c r="B30" s="44"/>
      <c r="C30" s="45"/>
      <c r="D30" s="46"/>
      <c r="E30" s="45"/>
      <c r="F30" s="45">
        <v>0</v>
      </c>
      <c r="G30" s="45">
        <v>0</v>
      </c>
      <c r="H30" s="45">
        <f t="shared" si="0"/>
        <v>0</v>
      </c>
      <c r="I30" s="64"/>
      <c r="J30" s="70"/>
    </row>
    <row r="31" customHeight="1" spans="1:10">
      <c r="A31" s="43"/>
      <c r="B31" s="44"/>
      <c r="C31" s="45"/>
      <c r="D31" s="46"/>
      <c r="E31" s="45"/>
      <c r="F31" s="45">
        <v>0</v>
      </c>
      <c r="G31" s="45">
        <v>0</v>
      </c>
      <c r="H31" s="45">
        <f t="shared" si="0"/>
        <v>0</v>
      </c>
      <c r="I31" s="64"/>
      <c r="J31" s="70"/>
    </row>
    <row r="32" s="35" customFormat="1" customHeight="1" spans="1:10">
      <c r="A32" s="47"/>
      <c r="B32" s="48" t="s">
        <v>32</v>
      </c>
      <c r="C32" s="49">
        <f>SUM(C28)</f>
        <v>0</v>
      </c>
      <c r="D32" s="49">
        <f t="shared" ref="D32:E32" si="10">SUM(D28)</f>
        <v>0</v>
      </c>
      <c r="E32" s="49">
        <f t="shared" si="10"/>
        <v>0</v>
      </c>
      <c r="F32" s="49">
        <f>SUM(F28:F31)</f>
        <v>0</v>
      </c>
      <c r="G32" s="49">
        <f t="shared" ref="G32:H32" si="11">SUM(G28:G31)</f>
        <v>0</v>
      </c>
      <c r="H32" s="49">
        <f t="shared" si="11"/>
        <v>0</v>
      </c>
      <c r="I32" s="67"/>
      <c r="J32" s="71"/>
    </row>
    <row r="33" customHeight="1" spans="1:10">
      <c r="A33" s="43">
        <v>7</v>
      </c>
      <c r="B33" s="44" t="s">
        <v>33</v>
      </c>
      <c r="C33" s="45">
        <v>0</v>
      </c>
      <c r="D33" s="46"/>
      <c r="E33" s="45">
        <f>C33*D33</f>
        <v>0</v>
      </c>
      <c r="F33" s="45">
        <v>0</v>
      </c>
      <c r="G33" s="45">
        <v>0</v>
      </c>
      <c r="H33" s="45">
        <f t="shared" si="0"/>
        <v>0</v>
      </c>
      <c r="I33" s="64"/>
      <c r="J33" s="72"/>
    </row>
    <row r="34" customHeight="1" spans="1:10">
      <c r="A34" s="43"/>
      <c r="B34" s="44"/>
      <c r="C34" s="45"/>
      <c r="D34" s="46"/>
      <c r="E34" s="45"/>
      <c r="F34" s="45">
        <v>0</v>
      </c>
      <c r="G34" s="45">
        <v>0</v>
      </c>
      <c r="H34" s="45">
        <f t="shared" si="0"/>
        <v>0</v>
      </c>
      <c r="I34" s="64"/>
      <c r="J34" s="73"/>
    </row>
    <row r="35" customHeight="1" spans="1:10">
      <c r="A35" s="43"/>
      <c r="B35" s="44"/>
      <c r="C35" s="45"/>
      <c r="D35" s="46"/>
      <c r="E35" s="45"/>
      <c r="F35" s="45">
        <v>0</v>
      </c>
      <c r="G35" s="45">
        <v>0</v>
      </c>
      <c r="H35" s="45">
        <f t="shared" si="0"/>
        <v>0</v>
      </c>
      <c r="I35" s="64"/>
      <c r="J35" s="73"/>
    </row>
    <row r="36" customHeight="1" spans="1:10">
      <c r="A36" s="43"/>
      <c r="B36" s="44"/>
      <c r="C36" s="45"/>
      <c r="D36" s="46"/>
      <c r="E36" s="45"/>
      <c r="F36" s="45">
        <v>0</v>
      </c>
      <c r="G36" s="45">
        <v>0</v>
      </c>
      <c r="H36" s="45">
        <f t="shared" si="0"/>
        <v>0</v>
      </c>
      <c r="I36" s="64"/>
      <c r="J36" s="73"/>
    </row>
    <row r="37" s="35" customFormat="1" customHeight="1" spans="1:10">
      <c r="A37" s="47"/>
      <c r="B37" s="48" t="s">
        <v>34</v>
      </c>
      <c r="C37" s="49">
        <f>SUM(C33)</f>
        <v>0</v>
      </c>
      <c r="D37" s="49">
        <f t="shared" ref="D37:E37" si="12">SUM(D33)</f>
        <v>0</v>
      </c>
      <c r="E37" s="49">
        <f t="shared" si="12"/>
        <v>0</v>
      </c>
      <c r="F37" s="49">
        <f>SUM(F33:F36)</f>
        <v>0</v>
      </c>
      <c r="G37" s="49">
        <f t="shared" ref="G37:H37" si="13">SUM(G33:G36)</f>
        <v>0</v>
      </c>
      <c r="H37" s="49">
        <f t="shared" si="13"/>
        <v>0</v>
      </c>
      <c r="I37" s="67"/>
      <c r="J37" s="74"/>
    </row>
    <row r="38" customHeight="1" spans="1:10">
      <c r="A38" s="43">
        <v>8</v>
      </c>
      <c r="B38" s="44" t="s">
        <v>35</v>
      </c>
      <c r="C38" s="45">
        <v>0</v>
      </c>
      <c r="D38" s="46"/>
      <c r="E38" s="45">
        <f>C38*D38</f>
        <v>0</v>
      </c>
      <c r="F38" s="45">
        <v>0</v>
      </c>
      <c r="G38" s="45">
        <v>0</v>
      </c>
      <c r="H38" s="45">
        <f t="shared" si="0"/>
        <v>0</v>
      </c>
      <c r="I38" s="64"/>
      <c r="J38" s="69" t="s">
        <v>36</v>
      </c>
    </row>
    <row r="39" customHeight="1" spans="1:10">
      <c r="A39" s="43"/>
      <c r="B39" s="44"/>
      <c r="C39" s="45"/>
      <c r="D39" s="46"/>
      <c r="E39" s="45"/>
      <c r="F39" s="45">
        <v>0</v>
      </c>
      <c r="G39" s="45">
        <v>0</v>
      </c>
      <c r="H39" s="45">
        <f t="shared" si="0"/>
        <v>0</v>
      </c>
      <c r="I39" s="64"/>
      <c r="J39" s="70"/>
    </row>
    <row r="40" s="35" customFormat="1" customHeight="1" spans="1:10">
      <c r="A40" s="47"/>
      <c r="B40" s="48" t="s">
        <v>37</v>
      </c>
      <c r="C40" s="49">
        <f>SUM(C38)</f>
        <v>0</v>
      </c>
      <c r="D40" s="49">
        <f t="shared" ref="D40:E40" si="14">SUM(D38)</f>
        <v>0</v>
      </c>
      <c r="E40" s="49">
        <f t="shared" si="14"/>
        <v>0</v>
      </c>
      <c r="F40" s="49">
        <f>SUM(F38:F39)</f>
        <v>0</v>
      </c>
      <c r="G40" s="49">
        <f t="shared" ref="G40:H40" si="15">SUM(G38:G39)</f>
        <v>0</v>
      </c>
      <c r="H40" s="49">
        <f t="shared" si="15"/>
        <v>0</v>
      </c>
      <c r="I40" s="67"/>
      <c r="J40" s="71"/>
    </row>
    <row r="41" customHeight="1" spans="1:10">
      <c r="A41" s="43">
        <v>9</v>
      </c>
      <c r="B41" s="44" t="s">
        <v>38</v>
      </c>
      <c r="C41" s="45">
        <v>0</v>
      </c>
      <c r="D41" s="46"/>
      <c r="E41" s="45">
        <f>C41*D41</f>
        <v>0</v>
      </c>
      <c r="F41" s="45">
        <v>0</v>
      </c>
      <c r="G41" s="45">
        <v>0</v>
      </c>
      <c r="H41" s="45">
        <f t="shared" si="0"/>
        <v>0</v>
      </c>
      <c r="I41" s="64"/>
      <c r="J41" s="65" t="s">
        <v>39</v>
      </c>
    </row>
    <row r="42" customHeight="1" spans="1:10">
      <c r="A42" s="43"/>
      <c r="B42" s="44"/>
      <c r="C42" s="45"/>
      <c r="D42" s="46"/>
      <c r="E42" s="45"/>
      <c r="F42" s="45">
        <v>0</v>
      </c>
      <c r="G42" s="45">
        <v>0</v>
      </c>
      <c r="H42" s="45">
        <f t="shared" si="0"/>
        <v>0</v>
      </c>
      <c r="I42" s="64"/>
      <c r="J42" s="66"/>
    </row>
    <row r="43" customHeight="1" spans="1:10">
      <c r="A43" s="43"/>
      <c r="B43" s="44"/>
      <c r="C43" s="45"/>
      <c r="D43" s="46"/>
      <c r="E43" s="45"/>
      <c r="F43" s="45">
        <v>0</v>
      </c>
      <c r="G43" s="45">
        <v>0</v>
      </c>
      <c r="H43" s="45">
        <f t="shared" si="0"/>
        <v>0</v>
      </c>
      <c r="I43" s="64"/>
      <c r="J43" s="66"/>
    </row>
    <row r="44" s="35" customFormat="1" customHeight="1" spans="1:10">
      <c r="A44" s="47"/>
      <c r="B44" s="48" t="s">
        <v>40</v>
      </c>
      <c r="C44" s="49">
        <f>SUM(C41)</f>
        <v>0</v>
      </c>
      <c r="D44" s="49">
        <f t="shared" ref="D44:E44" si="16">SUM(D41)</f>
        <v>0</v>
      </c>
      <c r="E44" s="49">
        <f t="shared" si="16"/>
        <v>0</v>
      </c>
      <c r="F44" s="49">
        <f>SUM(F41:F43)</f>
        <v>0</v>
      </c>
      <c r="G44" s="49">
        <f t="shared" ref="G44:H44" si="17">SUM(G41:G43)</f>
        <v>0</v>
      </c>
      <c r="H44" s="49">
        <f t="shared" si="17"/>
        <v>0</v>
      </c>
      <c r="I44" s="67"/>
      <c r="J44" s="68"/>
    </row>
    <row r="45" customHeight="1" spans="1:10">
      <c r="A45" s="50">
        <v>10</v>
      </c>
      <c r="B45" s="44" t="s">
        <v>41</v>
      </c>
      <c r="C45" s="45">
        <v>20000</v>
      </c>
      <c r="D45" s="46"/>
      <c r="E45" s="45">
        <v>20000</v>
      </c>
      <c r="F45" s="60">
        <v>956</v>
      </c>
      <c r="G45" s="60">
        <v>0</v>
      </c>
      <c r="H45" s="60">
        <v>956</v>
      </c>
      <c r="I45" s="64" t="s">
        <v>42</v>
      </c>
      <c r="J45" s="72"/>
    </row>
    <row r="46" customHeight="1" spans="1:10">
      <c r="A46" s="56"/>
      <c r="B46" s="44"/>
      <c r="C46" s="45"/>
      <c r="D46" s="46"/>
      <c r="E46" s="45"/>
      <c r="F46" s="61">
        <v>2700</v>
      </c>
      <c r="G46" s="60">
        <v>0</v>
      </c>
      <c r="H46" s="60">
        <v>2700</v>
      </c>
      <c r="I46" s="75" t="s">
        <v>43</v>
      </c>
      <c r="J46" s="73"/>
    </row>
    <row r="47" customHeight="1" spans="1:10">
      <c r="A47" s="56"/>
      <c r="B47" s="44"/>
      <c r="C47" s="45"/>
      <c r="D47" s="46"/>
      <c r="E47" s="45"/>
      <c r="F47" s="62">
        <v>427.5</v>
      </c>
      <c r="G47" s="60">
        <v>0</v>
      </c>
      <c r="H47" s="20">
        <v>427.5</v>
      </c>
      <c r="I47" s="75" t="s">
        <v>44</v>
      </c>
      <c r="J47" s="73"/>
    </row>
    <row r="48" customHeight="1" spans="1:10">
      <c r="A48" s="56"/>
      <c r="B48" s="44"/>
      <c r="C48" s="45"/>
      <c r="D48" s="46"/>
      <c r="E48" s="45"/>
      <c r="F48" s="62">
        <v>289</v>
      </c>
      <c r="G48" s="60">
        <v>0</v>
      </c>
      <c r="H48" s="20">
        <v>289</v>
      </c>
      <c r="I48" s="75" t="s">
        <v>44</v>
      </c>
      <c r="J48" s="73"/>
    </row>
    <row r="49" customHeight="1" spans="1:10">
      <c r="A49" s="56"/>
      <c r="B49" s="44"/>
      <c r="C49" s="45"/>
      <c r="D49" s="46"/>
      <c r="E49" s="45"/>
      <c r="F49" s="61">
        <v>100</v>
      </c>
      <c r="G49" s="60">
        <v>0</v>
      </c>
      <c r="H49" s="60">
        <v>100</v>
      </c>
      <c r="I49" s="75" t="s">
        <v>45</v>
      </c>
      <c r="J49" s="73"/>
    </row>
    <row r="50" customHeight="1" spans="1:10">
      <c r="A50" s="56"/>
      <c r="B50" s="44"/>
      <c r="C50" s="45"/>
      <c r="D50" s="46"/>
      <c r="E50" s="45"/>
      <c r="F50" s="60">
        <f>28.13+23</f>
        <v>51.13</v>
      </c>
      <c r="G50" s="60">
        <v>0</v>
      </c>
      <c r="H50" s="60">
        <f t="shared" ref="H50:H57" si="18">F50+G50</f>
        <v>51.13</v>
      </c>
      <c r="I50" s="64" t="s">
        <v>46</v>
      </c>
      <c r="J50" s="73"/>
    </row>
    <row r="51" customHeight="1" spans="1:10">
      <c r="A51" s="56"/>
      <c r="B51" s="44"/>
      <c r="C51" s="45"/>
      <c r="D51" s="46"/>
      <c r="E51" s="45"/>
      <c r="F51" s="60">
        <v>446.4</v>
      </c>
      <c r="G51" s="60">
        <v>0</v>
      </c>
      <c r="H51" s="60">
        <f t="shared" si="18"/>
        <v>446.4</v>
      </c>
      <c r="I51" s="64" t="s">
        <v>47</v>
      </c>
      <c r="J51" s="73"/>
    </row>
    <row r="52" customHeight="1" spans="1:10">
      <c r="A52" s="56"/>
      <c r="B52" s="44"/>
      <c r="C52" s="45"/>
      <c r="D52" s="46"/>
      <c r="E52" s="45"/>
      <c r="F52" s="60">
        <v>467.34</v>
      </c>
      <c r="G52" s="60">
        <v>0</v>
      </c>
      <c r="H52" s="60">
        <f t="shared" si="18"/>
        <v>467.34</v>
      </c>
      <c r="I52" s="64" t="s">
        <v>48</v>
      </c>
      <c r="J52" s="73"/>
    </row>
    <row r="53" customHeight="1" spans="1:10">
      <c r="A53" s="56"/>
      <c r="B53" s="44"/>
      <c r="C53" s="45"/>
      <c r="D53" s="46"/>
      <c r="E53" s="45"/>
      <c r="F53" s="60">
        <v>163.27</v>
      </c>
      <c r="G53" s="60">
        <v>0</v>
      </c>
      <c r="H53" s="60">
        <f t="shared" si="18"/>
        <v>163.27</v>
      </c>
      <c r="I53" s="64" t="s">
        <v>49</v>
      </c>
      <c r="J53" s="73"/>
    </row>
    <row r="54" customHeight="1" spans="1:10">
      <c r="A54" s="56"/>
      <c r="B54" s="44"/>
      <c r="C54" s="45"/>
      <c r="D54" s="46"/>
      <c r="E54" s="45"/>
      <c r="F54" s="60">
        <v>67.72</v>
      </c>
      <c r="G54" s="60">
        <v>0</v>
      </c>
      <c r="H54" s="60">
        <f t="shared" si="18"/>
        <v>67.72</v>
      </c>
      <c r="I54" s="64" t="s">
        <v>50</v>
      </c>
      <c r="J54" s="73"/>
    </row>
    <row r="55" customHeight="1" spans="1:10">
      <c r="A55" s="56"/>
      <c r="B55" s="44"/>
      <c r="C55" s="45"/>
      <c r="D55" s="46"/>
      <c r="E55" s="45"/>
      <c r="F55" s="60">
        <v>266.61</v>
      </c>
      <c r="G55" s="60">
        <v>0</v>
      </c>
      <c r="H55" s="60">
        <f t="shared" si="18"/>
        <v>266.61</v>
      </c>
      <c r="I55" s="64" t="s">
        <v>51</v>
      </c>
      <c r="J55" s="73"/>
    </row>
    <row r="56" customHeight="1" spans="1:10">
      <c r="A56" s="56"/>
      <c r="B56" s="44"/>
      <c r="C56" s="45"/>
      <c r="D56" s="46"/>
      <c r="E56" s="45"/>
      <c r="F56" s="60">
        <v>58.04</v>
      </c>
      <c r="G56" s="60">
        <v>0</v>
      </c>
      <c r="H56" s="60">
        <f t="shared" si="18"/>
        <v>58.04</v>
      </c>
      <c r="I56" s="64" t="s">
        <v>52</v>
      </c>
      <c r="J56" s="73"/>
    </row>
    <row r="57" customHeight="1" spans="1:10">
      <c r="A57" s="56"/>
      <c r="B57" s="44"/>
      <c r="C57" s="45"/>
      <c r="D57" s="46"/>
      <c r="E57" s="45"/>
      <c r="F57" s="60">
        <v>313.95</v>
      </c>
      <c r="G57" s="60">
        <v>0</v>
      </c>
      <c r="H57" s="60">
        <f t="shared" si="18"/>
        <v>313.95</v>
      </c>
      <c r="I57" s="64" t="s">
        <v>53</v>
      </c>
      <c r="J57" s="73"/>
    </row>
    <row r="58" customHeight="1" spans="1:10">
      <c r="A58" s="56"/>
      <c r="B58" s="44"/>
      <c r="C58" s="45"/>
      <c r="D58" s="46"/>
      <c r="E58" s="45"/>
      <c r="F58" s="60">
        <v>92.78</v>
      </c>
      <c r="G58" s="60">
        <v>0</v>
      </c>
      <c r="H58" s="60">
        <f t="shared" ref="H58:H61" si="19">F58+G58</f>
        <v>92.78</v>
      </c>
      <c r="I58" s="64" t="s">
        <v>54</v>
      </c>
      <c r="J58" s="73"/>
    </row>
    <row r="59" customHeight="1" spans="1:10">
      <c r="A59" s="56"/>
      <c r="B59" s="44"/>
      <c r="C59" s="45"/>
      <c r="D59" s="46"/>
      <c r="E59" s="45"/>
      <c r="F59" s="60">
        <v>81.58</v>
      </c>
      <c r="G59" s="60">
        <v>0</v>
      </c>
      <c r="H59" s="60">
        <f t="shared" si="19"/>
        <v>81.58</v>
      </c>
      <c r="I59" s="64" t="s">
        <v>55</v>
      </c>
      <c r="J59" s="73"/>
    </row>
    <row r="60" customHeight="1" spans="1:10">
      <c r="A60" s="56"/>
      <c r="B60" s="44"/>
      <c r="C60" s="45"/>
      <c r="D60" s="46"/>
      <c r="E60" s="45"/>
      <c r="F60" s="60">
        <v>32.36</v>
      </c>
      <c r="G60" s="60">
        <v>0</v>
      </c>
      <c r="H60" s="60">
        <f t="shared" si="19"/>
        <v>32.36</v>
      </c>
      <c r="I60" s="64" t="s">
        <v>56</v>
      </c>
      <c r="J60" s="73"/>
    </row>
    <row r="61" customHeight="1" spans="1:10">
      <c r="A61" s="56"/>
      <c r="B61" s="44"/>
      <c r="C61" s="45"/>
      <c r="D61" s="46"/>
      <c r="E61" s="45"/>
      <c r="F61" s="60">
        <v>32.36</v>
      </c>
      <c r="G61" s="60">
        <v>0</v>
      </c>
      <c r="H61" s="60">
        <f t="shared" si="19"/>
        <v>32.36</v>
      </c>
      <c r="I61" s="64" t="s">
        <v>56</v>
      </c>
      <c r="J61" s="73"/>
    </row>
    <row r="62" customHeight="1" spans="1:10">
      <c r="A62" s="56"/>
      <c r="B62" s="44"/>
      <c r="C62" s="45"/>
      <c r="D62" s="46"/>
      <c r="E62" s="45"/>
      <c r="F62" s="60">
        <v>104.79</v>
      </c>
      <c r="G62" s="60">
        <v>0</v>
      </c>
      <c r="H62" s="60">
        <f>F62+G62</f>
        <v>104.79</v>
      </c>
      <c r="I62" s="64" t="s">
        <v>57</v>
      </c>
      <c r="J62" s="73"/>
    </row>
    <row r="63" customHeight="1" spans="1:10">
      <c r="A63" s="56"/>
      <c r="B63" s="44"/>
      <c r="C63" s="45"/>
      <c r="D63" s="46"/>
      <c r="E63" s="45"/>
      <c r="F63" s="60">
        <v>92.78</v>
      </c>
      <c r="G63" s="60">
        <v>0</v>
      </c>
      <c r="H63" s="60">
        <f>F63+G63</f>
        <v>92.78</v>
      </c>
      <c r="I63" s="64" t="s">
        <v>58</v>
      </c>
      <c r="J63" s="73"/>
    </row>
    <row r="64" customHeight="1" spans="1:10">
      <c r="A64" s="56"/>
      <c r="B64" s="44"/>
      <c r="C64" s="45"/>
      <c r="D64" s="46"/>
      <c r="E64" s="45"/>
      <c r="F64" s="60">
        <f>8130.5-127</f>
        <v>8003.5</v>
      </c>
      <c r="G64" s="60">
        <v>0</v>
      </c>
      <c r="H64" s="60">
        <f>F64+G64</f>
        <v>8003.5</v>
      </c>
      <c r="I64" s="64" t="s">
        <v>59</v>
      </c>
      <c r="J64" s="73"/>
    </row>
    <row r="65" customHeight="1" spans="1:10">
      <c r="A65" s="56"/>
      <c r="B65" s="44"/>
      <c r="C65" s="45"/>
      <c r="D65" s="46"/>
      <c r="E65" s="45"/>
      <c r="F65" s="60">
        <v>3000</v>
      </c>
      <c r="G65" s="60">
        <v>0</v>
      </c>
      <c r="H65" s="60">
        <f>F65+G65</f>
        <v>3000</v>
      </c>
      <c r="I65" s="64" t="s">
        <v>60</v>
      </c>
      <c r="J65" s="73"/>
    </row>
    <row r="66" customHeight="1" spans="1:10">
      <c r="A66" s="56"/>
      <c r="B66" s="44"/>
      <c r="C66" s="45"/>
      <c r="D66" s="46"/>
      <c r="E66" s="45"/>
      <c r="F66" s="61">
        <v>126</v>
      </c>
      <c r="G66" s="60">
        <v>0</v>
      </c>
      <c r="H66" s="60">
        <v>126</v>
      </c>
      <c r="I66" s="75" t="s">
        <v>61</v>
      </c>
      <c r="J66" s="73"/>
    </row>
    <row r="67" customHeight="1" spans="1:10">
      <c r="A67" s="56"/>
      <c r="B67" s="44"/>
      <c r="C67" s="45"/>
      <c r="D67" s="46"/>
      <c r="E67" s="45"/>
      <c r="F67" s="61">
        <v>158.98</v>
      </c>
      <c r="G67" s="60">
        <v>0</v>
      </c>
      <c r="H67" s="60">
        <v>158.98</v>
      </c>
      <c r="I67" s="75" t="s">
        <v>62</v>
      </c>
      <c r="J67" s="73"/>
    </row>
    <row r="68" customHeight="1" spans="1:10">
      <c r="A68" s="56"/>
      <c r="B68" s="44"/>
      <c r="C68" s="45"/>
      <c r="D68" s="46"/>
      <c r="E68" s="45"/>
      <c r="F68" s="61">
        <v>225</v>
      </c>
      <c r="G68" s="60">
        <v>0</v>
      </c>
      <c r="H68" s="60">
        <v>225</v>
      </c>
      <c r="I68" s="75" t="s">
        <v>63</v>
      </c>
      <c r="J68" s="73"/>
    </row>
    <row r="69" customHeight="1" spans="1:10">
      <c r="A69" s="56"/>
      <c r="B69" s="44"/>
      <c r="C69" s="45"/>
      <c r="D69" s="46"/>
      <c r="E69" s="45"/>
      <c r="F69" s="61">
        <v>983</v>
      </c>
      <c r="G69" s="60">
        <v>0</v>
      </c>
      <c r="H69" s="60">
        <v>983</v>
      </c>
      <c r="I69" s="75" t="s">
        <v>64</v>
      </c>
      <c r="J69" s="73"/>
    </row>
    <row r="70" customHeight="1" spans="1:10">
      <c r="A70" s="53"/>
      <c r="B70" s="44"/>
      <c r="C70" s="45"/>
      <c r="D70" s="46"/>
      <c r="E70" s="45"/>
      <c r="F70" s="61">
        <v>818.92</v>
      </c>
      <c r="G70" s="60">
        <v>0</v>
      </c>
      <c r="H70" s="60">
        <f>F70+G70</f>
        <v>818.92</v>
      </c>
      <c r="I70" s="75" t="s">
        <v>65</v>
      </c>
      <c r="J70" s="73"/>
    </row>
    <row r="71" s="35" customFormat="1" customHeight="1" spans="1:10">
      <c r="A71" s="47"/>
      <c r="B71" s="48" t="s">
        <v>66</v>
      </c>
      <c r="C71" s="49">
        <f>SUM(C45)</f>
        <v>20000</v>
      </c>
      <c r="D71" s="49">
        <f t="shared" ref="D71:E71" si="20">SUM(D45)</f>
        <v>0</v>
      </c>
      <c r="E71" s="49">
        <f t="shared" si="20"/>
        <v>20000</v>
      </c>
      <c r="F71" s="49">
        <f>SUM(F45:F70)</f>
        <v>20059.01</v>
      </c>
      <c r="G71" s="49">
        <f>SUM(G45:G65)</f>
        <v>0</v>
      </c>
      <c r="H71" s="49">
        <f>SUM(H45:H70)</f>
        <v>20059.01</v>
      </c>
      <c r="I71" s="67"/>
      <c r="J71" s="74"/>
    </row>
    <row r="72" customHeight="1" spans="1:10">
      <c r="A72" s="47"/>
      <c r="B72" s="48" t="s">
        <v>67</v>
      </c>
      <c r="C72" s="49">
        <f>SUM(C71,C44,C40,C37,C32,C27,C24,C21,C16,C13)</f>
        <v>20000</v>
      </c>
      <c r="D72" s="49">
        <f t="shared" ref="D72:H72" si="21">SUM(D71,D44,D40,D37,D32,D27,D24,D21,D16,D13)</f>
        <v>0</v>
      </c>
      <c r="E72" s="49">
        <f t="shared" si="21"/>
        <v>20000</v>
      </c>
      <c r="F72" s="49">
        <f t="shared" si="21"/>
        <v>20059.01</v>
      </c>
      <c r="G72" s="49">
        <f t="shared" si="21"/>
        <v>0</v>
      </c>
      <c r="H72" s="49">
        <f t="shared" si="21"/>
        <v>20059.01</v>
      </c>
      <c r="I72" s="67"/>
      <c r="J72" s="84"/>
    </row>
    <row r="76" customHeight="1" spans="1:9">
      <c r="A76" s="76" t="s">
        <v>68</v>
      </c>
      <c r="B76" s="77"/>
      <c r="C76" s="78" t="s">
        <v>69</v>
      </c>
      <c r="D76" s="78"/>
      <c r="E76" s="78" t="s">
        <v>70</v>
      </c>
      <c r="F76" s="78"/>
      <c r="G76" s="78" t="s">
        <v>71</v>
      </c>
      <c r="H76" s="78"/>
      <c r="I76" s="85" t="s">
        <v>72</v>
      </c>
    </row>
    <row r="77" customHeight="1" spans="1:9">
      <c r="A77" s="79">
        <f>E72</f>
        <v>20000</v>
      </c>
      <c r="B77" s="80"/>
      <c r="C77" s="80">
        <f>H72</f>
        <v>20059.01</v>
      </c>
      <c r="D77" s="80"/>
      <c r="E77" s="80">
        <f>F72</f>
        <v>20059.01</v>
      </c>
      <c r="F77" s="80"/>
      <c r="G77" s="80">
        <f>G72</f>
        <v>0</v>
      </c>
      <c r="H77" s="80"/>
      <c r="I77" s="86">
        <f>A77-C77</f>
        <v>-59.0099999999984</v>
      </c>
    </row>
    <row r="79" customHeight="1" spans="1:9">
      <c r="A79" s="81" t="s">
        <v>73</v>
      </c>
      <c r="B79" s="82"/>
      <c r="C79" s="83" t="s">
        <v>74</v>
      </c>
      <c r="D79" s="81"/>
      <c r="E79" s="81" t="s">
        <v>75</v>
      </c>
      <c r="F79" s="81"/>
      <c r="G79" s="81" t="s">
        <v>76</v>
      </c>
      <c r="H79" s="81"/>
      <c r="I79" s="82"/>
    </row>
  </sheetData>
  <mergeCells count="76">
    <mergeCell ref="C2:H2"/>
    <mergeCell ref="C6:E6"/>
    <mergeCell ref="F6:I6"/>
    <mergeCell ref="A76:B76"/>
    <mergeCell ref="C76:D76"/>
    <mergeCell ref="E76:F76"/>
    <mergeCell ref="G76:H76"/>
    <mergeCell ref="A77:B77"/>
    <mergeCell ref="C77:D77"/>
    <mergeCell ref="E77:F77"/>
    <mergeCell ref="G77:H77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70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70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70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70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70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71"/>
    <mergeCell ref="H4:I5"/>
  </mergeCells>
  <pageMargins left="0.699305555555556" right="0.699305555555556" top="0.75" bottom="0.75" header="0.3" footer="0.3"/>
  <pageSetup paperSize="9" scale="4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4"/>
  <sheetViews>
    <sheetView workbookViewId="0">
      <selection activeCell="H22" sqref="H22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2" ht="20.4" spans="1:11">
      <c r="A2" s="1" t="s">
        <v>77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ht="20.1" customHeight="1" spans="2:11">
      <c r="B4" s="2"/>
      <c r="C4" s="3"/>
      <c r="D4" s="4" t="s">
        <v>78</v>
      </c>
      <c r="E4" s="4"/>
      <c r="F4" s="17" t="s">
        <v>79</v>
      </c>
      <c r="G4" s="17"/>
      <c r="H4" s="4" t="s">
        <v>80</v>
      </c>
      <c r="I4" s="3"/>
      <c r="J4" s="17"/>
      <c r="K4" s="23"/>
    </row>
    <row r="5" ht="20.1" customHeight="1" spans="2:11">
      <c r="B5" s="5"/>
      <c r="C5" s="6"/>
      <c r="D5" s="7" t="s">
        <v>81</v>
      </c>
      <c r="E5" s="7"/>
      <c r="F5" s="18"/>
      <c r="G5" s="18"/>
      <c r="H5" s="7" t="s">
        <v>82</v>
      </c>
      <c r="I5" s="6"/>
      <c r="J5" s="18"/>
      <c r="K5" s="24"/>
    </row>
    <row r="6" ht="20.1" customHeight="1" spans="2:11">
      <c r="B6" s="5"/>
      <c r="C6" s="6"/>
      <c r="D6" s="7" t="s">
        <v>83</v>
      </c>
      <c r="E6" s="7"/>
      <c r="F6" s="18"/>
      <c r="G6" s="18"/>
      <c r="H6" s="7" t="s">
        <v>84</v>
      </c>
      <c r="I6" s="25"/>
      <c r="J6" s="18"/>
      <c r="K6" s="24"/>
    </row>
    <row r="7" ht="20.1" customHeight="1" spans="2:11">
      <c r="B7" s="8"/>
      <c r="C7" s="9"/>
      <c r="D7" s="10"/>
      <c r="E7" s="10"/>
      <c r="F7" s="19"/>
      <c r="G7" s="19"/>
      <c r="H7" s="10" t="s">
        <v>85</v>
      </c>
      <c r="I7" s="26"/>
      <c r="J7" s="19"/>
      <c r="K7" s="27"/>
    </row>
    <row r="8" ht="20.1" customHeight="1"/>
    <row r="9" ht="20.1" customHeight="1" spans="2:11">
      <c r="B9" s="11"/>
      <c r="C9" s="11"/>
      <c r="D9" s="12" t="s">
        <v>86</v>
      </c>
      <c r="E9" s="11" t="s">
        <v>87</v>
      </c>
      <c r="F9" s="11"/>
      <c r="G9" s="20" t="s">
        <v>88</v>
      </c>
      <c r="H9" s="20" t="s">
        <v>89</v>
      </c>
      <c r="I9" s="20" t="s">
        <v>67</v>
      </c>
      <c r="J9" s="20"/>
      <c r="K9" s="28" t="s">
        <v>90</v>
      </c>
    </row>
    <row r="10" ht="20.1" customHeight="1" spans="2:11">
      <c r="B10" s="11">
        <v>1</v>
      </c>
      <c r="C10" s="11"/>
      <c r="D10" s="13"/>
      <c r="E10" s="11"/>
      <c r="F10" s="11"/>
      <c r="G10" s="20">
        <v>100</v>
      </c>
      <c r="H10" s="20">
        <v>2</v>
      </c>
      <c r="I10" s="29">
        <f>G10*H10</f>
        <v>200</v>
      </c>
      <c r="J10" s="30"/>
      <c r="K10" s="31"/>
    </row>
    <row r="11" ht="20.1" customHeight="1" spans="2:11">
      <c r="B11" s="11">
        <v>2</v>
      </c>
      <c r="C11" s="11"/>
      <c r="D11" s="13"/>
      <c r="E11" s="11"/>
      <c r="F11" s="11"/>
      <c r="G11" s="20">
        <v>0</v>
      </c>
      <c r="H11" s="20">
        <v>2</v>
      </c>
      <c r="I11" s="29">
        <f t="shared" ref="I11:I12" si="0">G11*H11</f>
        <v>0</v>
      </c>
      <c r="J11" s="30"/>
      <c r="K11" s="31"/>
    </row>
    <row r="12" ht="20.1" customHeight="1" spans="2:11">
      <c r="B12" s="11">
        <v>3</v>
      </c>
      <c r="C12" s="11"/>
      <c r="D12" s="13"/>
      <c r="E12" s="11"/>
      <c r="F12" s="11"/>
      <c r="G12" s="20">
        <v>0</v>
      </c>
      <c r="H12" s="20">
        <v>2</v>
      </c>
      <c r="I12" s="29">
        <f t="shared" si="0"/>
        <v>0</v>
      </c>
      <c r="J12" s="30"/>
      <c r="K12" s="31"/>
    </row>
    <row r="13" ht="20.1" customHeight="1" spans="2:11">
      <c r="B13" s="14" t="s">
        <v>67</v>
      </c>
      <c r="C13" s="15"/>
      <c r="D13" s="15"/>
      <c r="E13" s="15"/>
      <c r="F13" s="21"/>
      <c r="G13" s="22"/>
      <c r="H13" s="22">
        <f>SUM(H1:H12)</f>
        <v>6</v>
      </c>
      <c r="I13" s="32">
        <f>SUM(I10:J12)</f>
        <v>200</v>
      </c>
      <c r="J13" s="33"/>
      <c r="K13" s="34"/>
    </row>
    <row r="14" ht="20.1" customHeight="1" spans="2:11">
      <c r="B14" s="16" t="s">
        <v>91</v>
      </c>
      <c r="C14" s="16"/>
      <c r="D14" s="16"/>
      <c r="E14" s="16"/>
      <c r="F14" s="16" t="s">
        <v>74</v>
      </c>
      <c r="G14" s="16" t="s">
        <v>92</v>
      </c>
      <c r="H14" s="16"/>
      <c r="I14" s="16"/>
      <c r="J14" s="16" t="s">
        <v>76</v>
      </c>
      <c r="K14" s="16"/>
    </row>
  </sheetData>
  <mergeCells count="22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2014-04-17T00:52:00Z</dcterms:created>
  <cp:lastPrinted>2017-09-07T21:53:00Z</cp:lastPrinted>
  <dcterms:modified xsi:type="dcterms:W3CDTF">2024-12-18T14:46:24Z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1582B92236A22BCC41D45767DA7E431B_43</vt:lpwstr>
  </property>
</Properties>
</file>