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<sst xmlns="http://schemas.openxmlformats.org/spreadsheetml/2006/main" count="102">
  <si>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</si>
  <si>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</si>
  <si>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</si>
  <si>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</si>
  <si>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</si>
  <si>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</si>
  <si>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</si>
  <si>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</si>
  <si>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</si>
  <si>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</si>
  <si>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</si>
  <si>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</si>
  <si>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</si>
  <si>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</si>
  <si>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</si>
  <si>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</si>
  <si>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</si>
  <si>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</si>
  <si>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</si>
  <si>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</si>
  <si>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</si>
  <si>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</si>
  <si>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</si>
  <si>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</si>
  <si>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</si>
  <si>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</si>
  <si>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</si>
  <si>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</si>
  <si>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</si>
  <si>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</si>
  <si>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</si>
  <si>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</si>
  <si>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</si>
  <si>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</si>
  <si>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</si>
  <si>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</si>
  <si>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</si>
  <si>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</si>
  <si>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</si>
  <si>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</si>
  <si>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</si>
  <si>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</si>
  <si>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</si>
  <si>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</si>
  <si>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</si>
  <si>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</si>
  <si>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</si>
  <si>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</si>
  <si>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</si>
  <si>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</si>
  <si>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</si>
  <si>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</si>
  <si>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</si>
  <si>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</si>
  <si>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</si>
  <si>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</si>
  <si>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</si>
  <si>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</si>
  <si>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</si>
  <si>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</si>
  <si>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</si>
  <si>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</si>
  <si>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</si>
  <si>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</si>
  <si>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KMJB-18-930-YUX294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</si>
  <si>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</si>
  <si>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</si>
  <si>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</si>
  <si>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</si>
  <si>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</si>
  <si>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</si>
  <si>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</si>
  <si>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</si>
  <si>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</si>
  <si>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</si>
  <si>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客户公司沟通会</t>
  </si>
  <si>
    <t>住宿费</t>
  </si>
  <si>
    <t>餐费</t>
  </si>
  <si>
    <t>交通替票</t>
  </si>
  <si>
    <t>境外交通打车</t>
  </si>
  <si>
    <t>酒店离客户酒店距离远</t>
  </si>
  <si>
    <t>门票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</si>
  <si>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</si>
  <si>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</si>
  <si>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</si>
  <si>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</si>
  <si>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</si>
  <si>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</si>
  <si>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</si>
  <si>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2018年10月1-10</t>
  </si>
  <si>
    <t>KMJB-180930-YUX294</t>
  </si>
  <si>
    <t>出差城市</t>
  </si>
  <si>
    <t>出差起止日期</t>
  </si>
  <si>
    <t>每天金额</t>
  </si>
  <si>
    <t>天数</t>
  </si>
  <si>
    <t>欧洲</t>
  </si>
  <si>
    <t>10月1-3</t>
  </si>
  <si>
    <t>法定假日</t>
  </si>
  <si>
    <t>10月4-7</t>
  </si>
  <si>
    <t>假日</t>
  </si>
  <si>
    <t>10月8-10</t>
  </si>
  <si>
    <t>平日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</si>
</sst>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6" workbookViewId="0">
      <selection activeCell="I47" sqref="I47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O10" sqref="O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>
        <v>43374</v>
      </c>
      <c r="G7" s="11"/>
      <c r="H7" s="10" t="s">
        <v>62</v>
      </c>
      <c r="I7" s="39"/>
      <c r="J7" s="40">
        <v>43424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160</v>
      </c>
      <c r="H12" s="26">
        <v>160</v>
      </c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192</v>
      </c>
      <c r="H14" s="26"/>
      <c r="I14" s="43">
        <v>192</v>
      </c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558</v>
      </c>
      <c r="H15" s="26">
        <v>558</v>
      </c>
      <c r="I15" s="43"/>
      <c r="J15" s="44"/>
      <c r="K15" s="45" t="s">
        <v>80</v>
      </c>
    </row>
    <row r="16" ht="20.1" customHeight="1" spans="2:11">
      <c r="B16" s="23">
        <v>6</v>
      </c>
      <c r="C16" s="24"/>
      <c r="D16" s="27"/>
      <c r="E16" s="28" t="s">
        <v>81</v>
      </c>
      <c r="F16" s="28"/>
      <c r="G16" s="26">
        <v>337.26</v>
      </c>
      <c r="H16" s="26">
        <v>337.26</v>
      </c>
      <c r="I16" s="43"/>
      <c r="J16" s="44"/>
      <c r="K16" s="45" t="s">
        <v>81</v>
      </c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1247.26</v>
      </c>
      <c r="H18" s="31">
        <f>SUM(H11:H17)</f>
        <v>1055.26</v>
      </c>
      <c r="I18" s="46">
        <f>SUM(I11:J17)</f>
        <v>192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1055.26</v>
      </c>
      <c r="C21" s="32"/>
      <c r="D21" s="32"/>
      <c r="E21" s="32"/>
      <c r="F21" s="32"/>
      <c r="G21" s="32">
        <f>I18</f>
        <v>192</v>
      </c>
      <c r="H21" s="32"/>
      <c r="I21" s="32"/>
      <c r="J21" s="32"/>
      <c r="K21" s="50">
        <f>SUM(B21:J21)</f>
        <v>1247.26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50</v>
      </c>
      <c r="G23" s="17" t="s">
        <v>85</v>
      </c>
      <c r="H23" s="17"/>
      <c r="I23" s="17"/>
      <c r="J23" s="17" t="s">
        <v>52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89</v>
      </c>
      <c r="G30" s="11"/>
      <c r="H30" s="10" t="s">
        <v>62</v>
      </c>
      <c r="I30" s="39"/>
      <c r="J30" s="40">
        <v>43381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1" t="s">
        <v>90</v>
      </c>
      <c r="K31" s="52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43</v>
      </c>
      <c r="J33" s="26"/>
      <c r="K33" s="53" t="s">
        <v>70</v>
      </c>
    </row>
    <row r="34" ht="20.1" customHeight="1" spans="2:11">
      <c r="B34" s="28">
        <v>1</v>
      </c>
      <c r="C34" s="28"/>
      <c r="D34" s="33" t="s">
        <v>95</v>
      </c>
      <c r="E34" s="34" t="s">
        <v>96</v>
      </c>
      <c r="F34" s="28"/>
      <c r="G34" s="26">
        <v>300</v>
      </c>
      <c r="H34" s="26">
        <v>3</v>
      </c>
      <c r="I34" s="43">
        <f>G34*H34</f>
        <v>900</v>
      </c>
      <c r="J34" s="44"/>
      <c r="K34" s="54" t="s">
        <v>97</v>
      </c>
    </row>
    <row r="35" ht="20.1" customHeight="1" spans="2:11">
      <c r="B35" s="28">
        <v>2</v>
      </c>
      <c r="C35" s="28"/>
      <c r="D35" s="33" t="s">
        <v>95</v>
      </c>
      <c r="E35" s="34" t="s">
        <v>98</v>
      </c>
      <c r="F35" s="28"/>
      <c r="G35" s="26">
        <v>200</v>
      </c>
      <c r="H35" s="26">
        <v>4</v>
      </c>
      <c r="I35" s="43">
        <f>G35*H35</f>
        <v>800</v>
      </c>
      <c r="J35" s="44"/>
      <c r="K35" s="54" t="s">
        <v>99</v>
      </c>
    </row>
    <row r="36" ht="20.1" customHeight="1" spans="2:11">
      <c r="B36" s="28">
        <v>3</v>
      </c>
      <c r="C36" s="28"/>
      <c r="D36" s="35" t="s">
        <v>95</v>
      </c>
      <c r="E36" s="34" t="s">
        <v>100</v>
      </c>
      <c r="F36" s="28"/>
      <c r="G36" s="26">
        <v>100</v>
      </c>
      <c r="H36" s="26">
        <v>3</v>
      </c>
      <c r="I36" s="43">
        <f>G36*H36</f>
        <v>300</v>
      </c>
      <c r="J36" s="44"/>
      <c r="K36" s="54" t="s">
        <v>101</v>
      </c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10</v>
      </c>
      <c r="I37" s="46">
        <f>SUM(I34:J36)</f>
        <v>2000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50</v>
      </c>
      <c r="G38" s="17" t="s">
        <v>85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2018-11-20T07:08:37Z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