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拜腾汽车\借款报账\"/>
    </mc:Choice>
  </mc:AlternateContent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52511"/>
</workbook>
</file>

<file path=xl/calcChain.xml><?xml version="1.0" encoding="utf-8"?>
<calcChain xmlns="http://schemas.openxmlformats.org/spreadsheetml/2006/main">
  <c r="I34" i="2" l="1"/>
  <c r="I35" i="2" s="1"/>
  <c r="J31" i="2"/>
  <c r="J30" i="2"/>
  <c r="J29" i="2"/>
  <c r="J28" i="2"/>
  <c r="F30" i="2"/>
  <c r="F29" i="2"/>
  <c r="F28" i="2"/>
  <c r="H35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7" i="3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H27" i="3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<sst xmlns="http://schemas.openxmlformats.org/spreadsheetml/2006/main" count="117" uniqueCount="103">
  <si>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</si>
  <si>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</si>
  <si>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</si>
  <si>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</si>
  <si>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</si>
  <si>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</si>
  <si>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</si>
  <si>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</si>
  <si>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</si>
  <si>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</si>
  <si>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</si>
  <si>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</si>
  <si>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</si>
  <si>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</si>
  <si>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</si>
  <si>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</si>
  <si>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</si>
  <si>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</si>
  <si>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</si>
  <si>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</si>
  <si>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</si>
  <si>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</si>
  <si>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</si>
  <si>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</si>
  <si>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</si>
  <si>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</si>
  <si>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</si>
  <si>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</si>
  <si>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</si>
  <si>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</si>
  <si>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</si>
  <si>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</si>
  <si>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</si>
  <si>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</si>
  <si>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</si>
  <si>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</si>
  <si>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</si>
  <si>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</si>
  <si>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</si>
  <si>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</si>
  <si>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</si>
  <si>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</si>
  <si>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</si>
  <si>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</si>
  <si>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</si>
  <si>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</si>
  <si>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</si>
  <si>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</si>
  <si>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</si>
  <si>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</si>
  <si>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</si>
  <si>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</si>
  <si>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</si>
  <si>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</si>
  <si>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</si>
  <si>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</si>
  <si>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</si>
  <si>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</si>
  <si>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</si>
  <si>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</si>
  <si>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</si>
  <si>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</si>
  <si>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</si>
  <si>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</si>
  <si>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</si>
  <si>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</si>
  <si>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</si>
  <si>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</si>
  <si>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</si>
  <si>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</si>
  <si>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</si>
  <si>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</si>
  <si>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</si>
  <si>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</si>
  <si>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</si>
  <si>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</si>
  <si>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</si>
  <si>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</si>
  <si>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</si>
  <si>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</si>
  <si>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</si>
  <si>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</si>
  <si>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</si>
  <si>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</si>
  <si>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</si>
  <si>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</si>
  <si>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</si>
  <si>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</si>
  <si>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</si>
  <si>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</si>
  <si>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</si>
  <si>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</si>
  <si>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</si>
  <si>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</si>
  <si>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</si>
  <si>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</si>
  <si>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</si>
  <si>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</si>
  <si>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</si>
  <si>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</si>
  <si>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会议日期：05月29日</t>
  </si>
  <si>
    <t>团号：HMOA-180609-AWX612</t>
  </si>
  <si>
    <t>现地采买备用金礼仪鞋袜等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</si>
</sst>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_ "/>
    <numFmt numFmtId="165" formatCode="#,##0.00_ "/>
    <numFmt numFmtId="166" formatCode="#,##0.00;[Red]#,##0.00"/>
    <numFmt numFmtId="167" formatCode="0.00_);[Red]\(0.00\)"/>
    <numFmt numFmtId="168" formatCode="#,##0.00_);[Red]\(#,##0.00\)"/>
  </numFmts>
  <fonts count="17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Calibri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Calibri"/>
      <family val="2"/>
      <charset val="134"/>
      <scheme val="minor"/>
    </font>
    <font>
      <sz val="10"/>
      <color theme="1"/>
      <name val="Calibri"/>
      <family val="2"/>
      <charset val="134"/>
      <scheme val="minor"/>
    </font>
    <font>
      <sz val="10"/>
      <color theme="1"/>
      <name val="Calibri"/>
      <family val="3"/>
      <charset val="134"/>
      <scheme val="minor"/>
    </font>
    <font>
      <b/>
      <sz val="11"/>
      <color theme="1"/>
      <name val="Calibri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66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65" fontId="11" fillId="0" borderId="0" xfId="1" applyNumberFormat="1" applyFont="1" applyBorder="1" applyAlignment="1">
      <alignment horizontal="left" vertical="center"/>
    </xf>
    <xf numFmtId="164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64" fontId="4" fillId="5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68" fontId="0" fillId="0" borderId="1" xfId="0" applyNumberFormat="1" applyBorder="1" applyAlignment="1">
      <alignment horizontal="right" vertical="center"/>
    </xf>
    <xf numFmtId="168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68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67" fontId="11" fillId="2" borderId="1" xfId="1" applyNumberFormat="1" applyFont="1" applyFill="1" applyBorder="1" applyAlignment="1">
      <alignment horizontal="center" vertical="center"/>
    </xf>
    <xf numFmtId="16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65" fontId="12" fillId="2" borderId="1" xfId="1" applyNumberFormat="1" applyFont="1" applyFill="1" applyBorder="1" applyAlignment="1">
      <alignment horizontal="center" vertical="center"/>
    </xf>
    <xf numFmtId="167" fontId="11" fillId="2" borderId="5" xfId="1" applyNumberFormat="1" applyFont="1" applyFill="1" applyBorder="1" applyAlignment="1">
      <alignment horizontal="center" vertical="center"/>
    </xf>
    <xf numFmtId="167" fontId="11" fillId="2" borderId="7" xfId="1" applyNumberFormat="1" applyFont="1" applyFill="1" applyBorder="1" applyAlignment="1">
      <alignment horizontal="center" vertical="center"/>
    </xf>
    <xf numFmtId="166" fontId="12" fillId="0" borderId="5" xfId="1" applyNumberFormat="1" applyFont="1" applyBorder="1" applyAlignment="1">
      <alignment horizontal="center" vertical="center"/>
    </xf>
    <xf numFmtId="166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67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topLeftCell="A25" zoomScaleNormal="100" workbookViewId="0">
      <selection activeCell="E28" sqref="E28:E31"/>
    </sheetView>
  </sheetViews>
  <sheetFormatPr defaultRowHeight="21" customHeight="1"/>
  <cols>
    <col min="1" max="1" width="9" style="1"/>
    <col min="2" max="2" width="16.7109375" bestFit="1" customWidth="1"/>
    <col min="3" max="3" width="16.140625" style="29" customWidth="1"/>
    <col min="4" max="4" width="14.85546875" customWidth="1"/>
    <col min="5" max="5" width="16.5703125" customWidth="1"/>
    <col min="9" max="9" width="28.42578125" customWidth="1"/>
    <col min="10" max="10" width="39.42578125" customWidth="1"/>
  </cols>
  <sheetData>
    <row r="2" spans="1:12" ht="21" customHeight="1">
      <c r="C2" s="81" t="s">
        <v>74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>
      <c r="H4" s="67" t="s">
        <v>101</v>
      </c>
      <c r="I4" s="65"/>
      <c r="J4" s="65" t="s">
        <v>100</v>
      </c>
    </row>
    <row r="5" spans="1:12" ht="21" customHeight="1">
      <c r="H5" s="66"/>
      <c r="I5" s="66"/>
      <c r="J5" s="66"/>
    </row>
    <row r="6" spans="1:12" ht="21" customHeight="1">
      <c r="A6" s="84" t="s">
        <v>46</v>
      </c>
      <c r="B6" s="71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1" t="s">
        <v>6</v>
      </c>
    </row>
    <row r="7" spans="1:12" ht="21" customHeight="1">
      <c r="A7" s="84"/>
      <c r="B7" s="7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1"/>
    </row>
    <row r="8" spans="1:12" ht="21" customHeight="1">
      <c r="A8" s="77">
        <v>1</v>
      </c>
      <c r="B8" s="78" t="s">
        <v>2</v>
      </c>
      <c r="C8" s="51">
        <v>0</v>
      </c>
      <c r="D8" s="52"/>
      <c r="E8" s="51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2" t="s">
        <v>73</v>
      </c>
    </row>
    <row r="9" spans="1:12" ht="21" customHeight="1">
      <c r="A9" s="77"/>
      <c r="B9" s="78"/>
      <c r="C9" s="51"/>
      <c r="D9" s="52"/>
      <c r="E9" s="51"/>
      <c r="F9" s="36">
        <v>0</v>
      </c>
      <c r="G9" s="36">
        <v>0</v>
      </c>
      <c r="H9" s="36">
        <f t="shared" si="0"/>
        <v>0</v>
      </c>
      <c r="I9" s="2"/>
      <c r="J9" s="60"/>
    </row>
    <row r="10" spans="1:12" ht="21" customHeight="1">
      <c r="A10" s="77"/>
      <c r="B10" s="78"/>
      <c r="C10" s="51"/>
      <c r="D10" s="52"/>
      <c r="E10" s="51"/>
      <c r="F10" s="36">
        <v>0</v>
      </c>
      <c r="G10" s="36">
        <v>0</v>
      </c>
      <c r="H10" s="36">
        <f t="shared" si="0"/>
        <v>0</v>
      </c>
      <c r="I10" s="2"/>
      <c r="J10" s="60"/>
    </row>
    <row r="11" spans="1:12" ht="21" customHeight="1">
      <c r="A11" s="77"/>
      <c r="B11" s="78"/>
      <c r="C11" s="51"/>
      <c r="D11" s="52"/>
      <c r="E11" s="51"/>
      <c r="F11" s="36">
        <v>0</v>
      </c>
      <c r="G11" s="36">
        <v>0</v>
      </c>
      <c r="H11" s="36">
        <f t="shared" si="0"/>
        <v>0</v>
      </c>
      <c r="I11" s="2"/>
      <c r="J11" s="60"/>
    </row>
    <row r="12" spans="1:12" ht="21" customHeight="1">
      <c r="A12" s="77"/>
      <c r="B12" s="78"/>
      <c r="C12" s="51"/>
      <c r="D12" s="52"/>
      <c r="E12" s="51"/>
      <c r="F12" s="36">
        <v>0</v>
      </c>
      <c r="G12" s="36">
        <v>0</v>
      </c>
      <c r="H12" s="36">
        <f t="shared" si="0"/>
        <v>0</v>
      </c>
      <c r="I12" s="2"/>
      <c r="J12" s="60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1"/>
    </row>
    <row r="14" spans="1:12" ht="21" customHeight="1">
      <c r="A14" s="53">
        <v>2</v>
      </c>
      <c r="B14" s="55" t="s">
        <v>49</v>
      </c>
      <c r="C14" s="57">
        <v>0</v>
      </c>
      <c r="D14" s="53"/>
      <c r="E14" s="57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9" t="s">
        <v>65</v>
      </c>
    </row>
    <row r="15" spans="1:12" ht="21" customHeight="1">
      <c r="A15" s="54"/>
      <c r="B15" s="56"/>
      <c r="C15" s="58"/>
      <c r="D15" s="54"/>
      <c r="E15" s="58"/>
      <c r="F15" s="36">
        <v>0</v>
      </c>
      <c r="G15" s="36">
        <v>0</v>
      </c>
      <c r="H15" s="36">
        <f t="shared" ref="H15" si="3">F15+G15</f>
        <v>0</v>
      </c>
      <c r="I15" s="2"/>
      <c r="J15" s="60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1"/>
    </row>
    <row r="17" spans="1:10" ht="21" customHeight="1">
      <c r="A17" s="77">
        <v>3</v>
      </c>
      <c r="B17" s="78" t="s">
        <v>51</v>
      </c>
      <c r="C17" s="51">
        <v>0</v>
      </c>
      <c r="D17" s="52"/>
      <c r="E17" s="51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2" t="s">
        <v>66</v>
      </c>
    </row>
    <row r="18" spans="1:10" ht="21" customHeight="1">
      <c r="A18" s="77"/>
      <c r="B18" s="78"/>
      <c r="C18" s="51"/>
      <c r="D18" s="52"/>
      <c r="E18" s="51"/>
      <c r="F18" s="36">
        <v>0</v>
      </c>
      <c r="G18" s="36">
        <v>0</v>
      </c>
      <c r="H18" s="36">
        <f t="shared" si="0"/>
        <v>0</v>
      </c>
      <c r="I18" s="2"/>
      <c r="J18" s="63"/>
    </row>
    <row r="19" spans="1:10" ht="21" customHeight="1">
      <c r="A19" s="77"/>
      <c r="B19" s="78"/>
      <c r="C19" s="51"/>
      <c r="D19" s="52"/>
      <c r="E19" s="51"/>
      <c r="F19" s="36">
        <v>0</v>
      </c>
      <c r="G19" s="36">
        <v>0</v>
      </c>
      <c r="H19" s="36">
        <f t="shared" si="0"/>
        <v>0</v>
      </c>
      <c r="I19" s="2"/>
      <c r="J19" s="63"/>
    </row>
    <row r="20" spans="1:10" ht="21" customHeight="1">
      <c r="A20" s="77"/>
      <c r="B20" s="78"/>
      <c r="C20" s="51"/>
      <c r="D20" s="52"/>
      <c r="E20" s="51"/>
      <c r="F20" s="36">
        <v>0</v>
      </c>
      <c r="G20" s="36">
        <v>0</v>
      </c>
      <c r="H20" s="36">
        <f t="shared" si="0"/>
        <v>0</v>
      </c>
      <c r="I20" s="2"/>
      <c r="J20" s="63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4"/>
    </row>
    <row r="22" spans="1:10" ht="21" customHeight="1">
      <c r="A22" s="77">
        <v>4</v>
      </c>
      <c r="B22" s="78" t="s">
        <v>4</v>
      </c>
      <c r="C22" s="51">
        <v>0</v>
      </c>
      <c r="D22" s="52"/>
      <c r="E22" s="51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2" t="s">
        <v>67</v>
      </c>
    </row>
    <row r="23" spans="1:10" ht="21" customHeight="1">
      <c r="A23" s="77"/>
      <c r="B23" s="78"/>
      <c r="C23" s="51"/>
      <c r="D23" s="52"/>
      <c r="E23" s="51"/>
      <c r="F23" s="36">
        <v>0</v>
      </c>
      <c r="G23" s="36">
        <v>0</v>
      </c>
      <c r="H23" s="36">
        <f t="shared" si="0"/>
        <v>0</v>
      </c>
      <c r="I23" s="2"/>
      <c r="J23" s="63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4"/>
    </row>
    <row r="25" spans="1:10" ht="21" customHeight="1">
      <c r="A25" s="53">
        <v>5</v>
      </c>
      <c r="B25" s="55" t="s">
        <v>54</v>
      </c>
      <c r="C25" s="57">
        <v>4000</v>
      </c>
      <c r="D25" s="53"/>
      <c r="E25" s="57">
        <v>4000</v>
      </c>
      <c r="F25" s="36">
        <v>0</v>
      </c>
      <c r="G25" s="36">
        <v>0</v>
      </c>
      <c r="H25" s="36">
        <f t="shared" si="0"/>
        <v>0</v>
      </c>
      <c r="I25" s="2" t="s">
        <v>102</v>
      </c>
      <c r="J25" s="59" t="s">
        <v>68</v>
      </c>
    </row>
    <row r="26" spans="1:10" ht="21" customHeight="1">
      <c r="A26" s="54"/>
      <c r="B26" s="56"/>
      <c r="C26" s="58"/>
      <c r="D26" s="54"/>
      <c r="E26" s="58"/>
      <c r="F26" s="36">
        <v>0</v>
      </c>
      <c r="G26" s="36">
        <v>0</v>
      </c>
      <c r="H26" s="36">
        <f t="shared" ref="H26" si="8">F26+G26</f>
        <v>0</v>
      </c>
      <c r="I26" s="2"/>
      <c r="J26" s="60"/>
    </row>
    <row r="27" spans="1:10" s="31" customFormat="1" ht="21" customHeight="1">
      <c r="A27" s="34"/>
      <c r="B27" s="30" t="s">
        <v>59</v>
      </c>
      <c r="C27" s="37">
        <f>SUM(C25)</f>
        <v>4000</v>
      </c>
      <c r="D27" s="37">
        <f t="shared" ref="D27:E27" si="9">SUM(D25)</f>
        <v>0</v>
      </c>
      <c r="E27" s="37">
        <f t="shared" si="9"/>
        <v>4000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1"/>
    </row>
    <row r="28" spans="1:10" ht="21" customHeight="1">
      <c r="A28" s="77">
        <v>6</v>
      </c>
      <c r="B28" s="78" t="s">
        <v>55</v>
      </c>
      <c r="C28" s="51">
        <v>0</v>
      </c>
      <c r="D28" s="52"/>
      <c r="E28" s="51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9" t="s">
        <v>69</v>
      </c>
    </row>
    <row r="29" spans="1:10" ht="21" customHeight="1">
      <c r="A29" s="77"/>
      <c r="B29" s="78"/>
      <c r="C29" s="51"/>
      <c r="D29" s="52"/>
      <c r="E29" s="51"/>
      <c r="F29" s="36">
        <v>0</v>
      </c>
      <c r="G29" s="36">
        <v>0</v>
      </c>
      <c r="H29" s="36">
        <f t="shared" si="0"/>
        <v>0</v>
      </c>
      <c r="I29" s="2"/>
      <c r="J29" s="63"/>
    </row>
    <row r="30" spans="1:10" ht="21" customHeight="1">
      <c r="A30" s="77"/>
      <c r="B30" s="78"/>
      <c r="C30" s="51"/>
      <c r="D30" s="52"/>
      <c r="E30" s="51"/>
      <c r="F30" s="36">
        <v>0</v>
      </c>
      <c r="G30" s="36">
        <v>0</v>
      </c>
      <c r="H30" s="36">
        <f t="shared" si="0"/>
        <v>0</v>
      </c>
      <c r="I30" s="2"/>
      <c r="J30" s="63"/>
    </row>
    <row r="31" spans="1:10" ht="21" customHeight="1">
      <c r="A31" s="77"/>
      <c r="B31" s="78"/>
      <c r="C31" s="51"/>
      <c r="D31" s="52"/>
      <c r="E31" s="51"/>
      <c r="F31" s="36">
        <v>0</v>
      </c>
      <c r="G31" s="36">
        <v>0</v>
      </c>
      <c r="H31" s="36">
        <f t="shared" si="0"/>
        <v>0</v>
      </c>
      <c r="I31" s="2"/>
      <c r="J31" s="63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4"/>
    </row>
    <row r="33" spans="1:10" ht="21" customHeight="1">
      <c r="A33" s="77">
        <v>7</v>
      </c>
      <c r="B33" s="78" t="s">
        <v>56</v>
      </c>
      <c r="C33" s="51">
        <v>0</v>
      </c>
      <c r="D33" s="52"/>
      <c r="E33" s="51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 t="s">
        <v>90</v>
      </c>
    </row>
    <row r="34" spans="1:10" ht="21" customHeight="1">
      <c r="A34" s="77"/>
      <c r="B34" s="78"/>
      <c r="C34" s="51"/>
      <c r="D34" s="52"/>
      <c r="E34" s="51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7"/>
      <c r="B35" s="78"/>
      <c r="C35" s="51"/>
      <c r="D35" s="52"/>
      <c r="E35" s="51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7"/>
      <c r="B36" s="78"/>
      <c r="C36" s="51"/>
      <c r="D36" s="52"/>
      <c r="E36" s="51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7">
        <v>8</v>
      </c>
      <c r="B38" s="78" t="s">
        <v>3</v>
      </c>
      <c r="C38" s="51">
        <v>0</v>
      </c>
      <c r="D38" s="52"/>
      <c r="E38" s="51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2" t="s">
        <v>70</v>
      </c>
    </row>
    <row r="39" spans="1:10" ht="21" customHeight="1">
      <c r="A39" s="77"/>
      <c r="B39" s="78"/>
      <c r="C39" s="51"/>
      <c r="D39" s="52"/>
      <c r="E39" s="51"/>
      <c r="F39" s="36">
        <v>0</v>
      </c>
      <c r="G39" s="36">
        <v>0</v>
      </c>
      <c r="H39" s="36">
        <f t="shared" si="0"/>
        <v>0</v>
      </c>
      <c r="I39" s="2"/>
      <c r="J39" s="63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4"/>
    </row>
    <row r="41" spans="1:10" ht="21" customHeight="1">
      <c r="A41" s="77">
        <v>9</v>
      </c>
      <c r="B41" s="78" t="s">
        <v>58</v>
      </c>
      <c r="C41" s="51">
        <v>0</v>
      </c>
      <c r="D41" s="52"/>
      <c r="E41" s="51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9" t="s">
        <v>71</v>
      </c>
    </row>
    <row r="42" spans="1:10" ht="21" customHeight="1">
      <c r="A42" s="77"/>
      <c r="B42" s="78"/>
      <c r="C42" s="51"/>
      <c r="D42" s="52"/>
      <c r="E42" s="51"/>
      <c r="F42" s="36">
        <v>0</v>
      </c>
      <c r="G42" s="36">
        <v>0</v>
      </c>
      <c r="H42" s="36">
        <f t="shared" si="0"/>
        <v>0</v>
      </c>
      <c r="I42" s="2"/>
      <c r="J42" s="60"/>
    </row>
    <row r="43" spans="1:10" ht="21" customHeight="1">
      <c r="A43" s="77"/>
      <c r="B43" s="78"/>
      <c r="C43" s="51"/>
      <c r="D43" s="52"/>
      <c r="E43" s="51"/>
      <c r="F43" s="36">
        <v>0</v>
      </c>
      <c r="G43" s="36">
        <v>0</v>
      </c>
      <c r="H43" s="36">
        <f t="shared" si="0"/>
        <v>0</v>
      </c>
      <c r="I43" s="2"/>
      <c r="J43" s="60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1"/>
    </row>
    <row r="45" spans="1:10" ht="21" customHeight="1">
      <c r="A45" s="53">
        <v>10</v>
      </c>
      <c r="B45" s="78" t="s">
        <v>5</v>
      </c>
      <c r="C45" s="51">
        <v>0</v>
      </c>
      <c r="D45" s="52"/>
      <c r="E45" s="51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8"/>
    </row>
    <row r="46" spans="1:10" ht="21" customHeight="1">
      <c r="A46" s="80"/>
      <c r="B46" s="78"/>
      <c r="C46" s="51"/>
      <c r="D46" s="52"/>
      <c r="E46" s="51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80"/>
      <c r="B47" s="78"/>
      <c r="C47" s="51"/>
      <c r="D47" s="52"/>
      <c r="E47" s="51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80"/>
      <c r="B48" s="78"/>
      <c r="C48" s="51"/>
      <c r="D48" s="52"/>
      <c r="E48" s="51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80"/>
      <c r="B49" s="78"/>
      <c r="C49" s="51"/>
      <c r="D49" s="52"/>
      <c r="E49" s="51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80"/>
      <c r="B50" s="78"/>
      <c r="C50" s="51"/>
      <c r="D50" s="52"/>
      <c r="E50" s="51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4"/>
      <c r="B51" s="78"/>
      <c r="C51" s="51"/>
      <c r="D51" s="52"/>
      <c r="E51" s="51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64</v>
      </c>
      <c r="C53" s="37">
        <f>SUM(C52,C44,C40,C37,C32,C27,C24,C21,C16,C13)</f>
        <v>4000</v>
      </c>
      <c r="D53" s="37">
        <f t="shared" ref="D53:H53" si="22">SUM(D52,D44,D40,D37,D32,D27,D24,D21,D16,D13)</f>
        <v>0</v>
      </c>
      <c r="E53" s="37">
        <f t="shared" si="22"/>
        <v>4000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32" t="s">
        <v>14</v>
      </c>
    </row>
    <row r="58" spans="1:10" ht="21" customHeight="1">
      <c r="A58" s="79">
        <f>E53</f>
        <v>4000</v>
      </c>
      <c r="B58" s="74"/>
      <c r="C58" s="74">
        <f>H53</f>
        <v>0</v>
      </c>
      <c r="D58" s="74"/>
      <c r="E58" s="74">
        <f>F53</f>
        <v>0</v>
      </c>
      <c r="F58" s="74"/>
      <c r="G58" s="74">
        <f>G53</f>
        <v>0</v>
      </c>
      <c r="H58" s="74"/>
      <c r="I58" s="33">
        <f>A58-C58</f>
        <v>4000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Normal="100" workbookViewId="0">
      <selection activeCell="I12" sqref="I12:J12"/>
    </sheetView>
  </sheetViews>
  <sheetFormatPr defaultRowHeight="15"/>
  <cols>
    <col min="1" max="1" width="1.42578125" customWidth="1"/>
    <col min="2" max="3" width="2.28515625" customWidth="1"/>
    <col min="4" max="4" width="12.140625" customWidth="1"/>
    <col min="5" max="5" width="0.85546875" customWidth="1"/>
    <col min="6" max="6" width="18" customWidth="1"/>
    <col min="7" max="7" width="11.5703125" customWidth="1"/>
    <col min="8" max="8" width="11.140625" customWidth="1"/>
    <col min="9" max="9" width="1" customWidth="1"/>
    <col min="10" max="10" width="11.85546875" customWidth="1"/>
    <col min="11" max="11" width="31.85546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1" t="s">
        <v>72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7" t="s">
        <v>87</v>
      </c>
      <c r="G5" s="97"/>
      <c r="H5" s="46" t="s">
        <v>20</v>
      </c>
      <c r="I5" s="8"/>
      <c r="J5" s="97" t="s">
        <v>88</v>
      </c>
      <c r="K5" s="98"/>
    </row>
    <row r="6" spans="2:11" ht="20.100000000000001" customHeight="1">
      <c r="B6" s="9"/>
      <c r="C6" s="10"/>
      <c r="D6" s="11" t="s">
        <v>21</v>
      </c>
      <c r="E6" s="11"/>
      <c r="F6" s="99" t="s">
        <v>89</v>
      </c>
      <c r="G6" s="99"/>
      <c r="H6" s="11" t="s">
        <v>22</v>
      </c>
      <c r="I6" s="10"/>
      <c r="J6" s="99" t="s">
        <v>91</v>
      </c>
      <c r="K6" s="100"/>
    </row>
    <row r="7" spans="2:11" ht="20.100000000000001" customHeight="1">
      <c r="B7" s="9"/>
      <c r="C7" s="10"/>
      <c r="D7" s="11" t="s">
        <v>23</v>
      </c>
      <c r="E7" s="11"/>
      <c r="F7" s="99" t="s">
        <v>92</v>
      </c>
      <c r="G7" s="99"/>
      <c r="H7" s="11" t="s">
        <v>24</v>
      </c>
      <c r="I7" s="12"/>
      <c r="J7" s="99" t="s">
        <v>93</v>
      </c>
      <c r="K7" s="100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105" t="s">
        <v>94</v>
      </c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7" t="s">
        <v>25</v>
      </c>
      <c r="C10" s="108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50">
        <v>0</v>
      </c>
      <c r="I11" s="86"/>
      <c r="J11" s="87"/>
      <c r="K11" s="20" t="s">
        <v>34</v>
      </c>
    </row>
    <row r="12" spans="2:11" ht="96.75" customHeight="1">
      <c r="B12" s="91">
        <v>2</v>
      </c>
      <c r="C12" s="92"/>
      <c r="D12" s="102"/>
      <c r="E12" s="90" t="s">
        <v>35</v>
      </c>
      <c r="F12" s="90"/>
      <c r="G12" s="19">
        <v>295</v>
      </c>
      <c r="H12" s="50">
        <v>295</v>
      </c>
      <c r="I12" s="86"/>
      <c r="J12" s="87"/>
      <c r="K12" s="25" t="s">
        <v>95</v>
      </c>
    </row>
    <row r="13" spans="2:11" ht="20.100000000000001" customHeight="1">
      <c r="B13" s="91">
        <v>3</v>
      </c>
      <c r="C13" s="92"/>
      <c r="D13" s="102"/>
      <c r="E13" s="91" t="s">
        <v>36</v>
      </c>
      <c r="F13" s="92"/>
      <c r="G13" s="19">
        <v>0</v>
      </c>
      <c r="H13" s="50">
        <v>0</v>
      </c>
      <c r="I13" s="86"/>
      <c r="J13" s="87"/>
      <c r="K13" s="20" t="s">
        <v>34</v>
      </c>
    </row>
    <row r="14" spans="2:11" ht="43.5" customHeight="1">
      <c r="B14" s="91">
        <v>4</v>
      </c>
      <c r="C14" s="92"/>
      <c r="D14" s="102"/>
      <c r="E14" s="91" t="s">
        <v>37</v>
      </c>
      <c r="F14" s="92"/>
      <c r="G14" s="19">
        <v>112</v>
      </c>
      <c r="H14" s="50">
        <v>112</v>
      </c>
      <c r="I14" s="86"/>
      <c r="J14" s="87"/>
      <c r="K14" s="25" t="s">
        <v>96</v>
      </c>
    </row>
    <row r="15" spans="2:11" ht="20.100000000000001" customHeight="1">
      <c r="B15" s="91">
        <v>5</v>
      </c>
      <c r="C15" s="92"/>
      <c r="D15" s="101" t="s">
        <v>38</v>
      </c>
      <c r="E15" s="90"/>
      <c r="F15" s="90"/>
      <c r="G15" s="19">
        <v>0</v>
      </c>
      <c r="H15" s="50">
        <v>0</v>
      </c>
      <c r="I15" s="86"/>
      <c r="J15" s="87"/>
      <c r="K15" s="20"/>
    </row>
    <row r="16" spans="2:11" ht="20.100000000000001" customHeight="1">
      <c r="B16" s="91">
        <v>6</v>
      </c>
      <c r="C16" s="92"/>
      <c r="D16" s="102"/>
      <c r="E16" s="90"/>
      <c r="F16" s="90"/>
      <c r="G16" s="19">
        <v>0</v>
      </c>
      <c r="H16" s="50">
        <v>0</v>
      </c>
      <c r="I16" s="86"/>
      <c r="J16" s="87"/>
      <c r="K16" s="20"/>
    </row>
    <row r="17" spans="1:11" ht="20.100000000000001" customHeight="1">
      <c r="B17" s="91">
        <v>7</v>
      </c>
      <c r="C17" s="92"/>
      <c r="D17" s="103"/>
      <c r="E17" s="90"/>
      <c r="F17" s="90"/>
      <c r="G17" s="19">
        <v>0</v>
      </c>
      <c r="H17" s="50">
        <v>0</v>
      </c>
      <c r="I17" s="86"/>
      <c r="J17" s="87"/>
      <c r="K17" s="20"/>
    </row>
    <row r="18" spans="1:11" ht="20.100000000000001" customHeight="1">
      <c r="B18" s="93" t="s">
        <v>39</v>
      </c>
      <c r="C18" s="94"/>
      <c r="D18" s="94"/>
      <c r="E18" s="94"/>
      <c r="F18" s="95"/>
      <c r="G18" s="21">
        <f>SUM(G11:G17)</f>
        <v>407</v>
      </c>
      <c r="H18" s="21">
        <f>SUM(H11:H17)</f>
        <v>407</v>
      </c>
      <c r="I18" s="88">
        <f>SUM(I11:J17)</f>
        <v>0</v>
      </c>
      <c r="J18" s="8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6" t="s">
        <v>29</v>
      </c>
      <c r="C20" s="96"/>
      <c r="D20" s="96"/>
      <c r="E20" s="96"/>
      <c r="F20" s="96"/>
      <c r="G20" s="96" t="s">
        <v>40</v>
      </c>
      <c r="H20" s="96"/>
      <c r="I20" s="96"/>
      <c r="J20" s="96"/>
      <c r="K20" s="17" t="s">
        <v>41</v>
      </c>
    </row>
    <row r="21" spans="1:11" ht="20.100000000000001" customHeight="1">
      <c r="B21" s="85">
        <f>H18</f>
        <v>407</v>
      </c>
      <c r="C21" s="85"/>
      <c r="D21" s="85"/>
      <c r="E21" s="85"/>
      <c r="F21" s="85"/>
      <c r="G21" s="85">
        <f>I18</f>
        <v>0</v>
      </c>
      <c r="H21" s="85"/>
      <c r="I21" s="85"/>
      <c r="J21" s="85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81" t="s">
        <v>80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</row>
    <row r="28" spans="1:11" ht="20.100000000000001" customHeight="1">
      <c r="B28" s="7"/>
      <c r="C28" s="8"/>
      <c r="D28" s="46" t="s">
        <v>19</v>
      </c>
      <c r="E28" s="46"/>
      <c r="F28" s="97" t="str">
        <f>F5</f>
        <v>丁凯旋</v>
      </c>
      <c r="G28" s="97"/>
      <c r="H28" s="46" t="s">
        <v>20</v>
      </c>
      <c r="I28" s="8"/>
      <c r="J28" s="97" t="str">
        <f>J5</f>
        <v>业务助理</v>
      </c>
      <c r="K28" s="98"/>
    </row>
    <row r="29" spans="1:11" ht="20.100000000000001" customHeight="1">
      <c r="B29" s="9"/>
      <c r="C29" s="10"/>
      <c r="D29" s="11" t="s">
        <v>21</v>
      </c>
      <c r="E29" s="11"/>
      <c r="F29" s="99" t="str">
        <f>F6</f>
        <v>上海</v>
      </c>
      <c r="G29" s="99"/>
      <c r="H29" s="11" t="s">
        <v>22</v>
      </c>
      <c r="I29" s="10"/>
      <c r="J29" s="99" t="str">
        <f>J6</f>
        <v>上海事业部</v>
      </c>
      <c r="K29" s="100"/>
    </row>
    <row r="30" spans="1:11" ht="20.100000000000001" customHeight="1">
      <c r="B30" s="9"/>
      <c r="C30" s="10"/>
      <c r="D30" s="11" t="s">
        <v>23</v>
      </c>
      <c r="E30" s="11"/>
      <c r="F30" s="99" t="str">
        <f>F7</f>
        <v>9月26日-27日</v>
      </c>
      <c r="G30" s="99"/>
      <c r="H30" s="11" t="s">
        <v>24</v>
      </c>
      <c r="I30" s="12"/>
      <c r="J30" s="99" t="str">
        <f>J7</f>
        <v>10月12日</v>
      </c>
      <c r="K30" s="100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105" t="str">
        <f>J8</f>
        <v>HMO-1709-A26STY602</v>
      </c>
      <c r="K31" s="106"/>
    </row>
    <row r="32" spans="1:11" ht="20.100000000000001" customHeight="1"/>
    <row r="33" spans="2:11" ht="20.100000000000001" customHeight="1">
      <c r="B33" s="90"/>
      <c r="C33" s="90"/>
      <c r="D33" s="44" t="s">
        <v>85</v>
      </c>
      <c r="E33" s="90" t="s">
        <v>86</v>
      </c>
      <c r="F33" s="90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90">
        <v>1</v>
      </c>
      <c r="C34" s="90"/>
      <c r="D34" s="43" t="s">
        <v>97</v>
      </c>
      <c r="E34" s="90" t="s">
        <v>98</v>
      </c>
      <c r="F34" s="90"/>
      <c r="G34" s="19">
        <v>100</v>
      </c>
      <c r="H34" s="19">
        <v>2</v>
      </c>
      <c r="I34" s="86">
        <f>G34*H34</f>
        <v>200</v>
      </c>
      <c r="J34" s="87"/>
      <c r="K34" s="25" t="s">
        <v>99</v>
      </c>
    </row>
    <row r="35" spans="2:11" ht="20.100000000000001" customHeight="1">
      <c r="B35" s="93" t="s">
        <v>39</v>
      </c>
      <c r="C35" s="94"/>
      <c r="D35" s="94"/>
      <c r="E35" s="94"/>
      <c r="F35" s="95"/>
      <c r="G35" s="21"/>
      <c r="H35" s="21">
        <f>SUM(H19:H34)</f>
        <v>2</v>
      </c>
      <c r="I35" s="88">
        <f>SUM(I34:J34)</f>
        <v>200</v>
      </c>
      <c r="J35" s="8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2018-05-30T07:04:53Z</dcterms:modified>
</cp:coreProperties>
</file>