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<sst xmlns="http://schemas.openxmlformats.org/spreadsheetml/2006/main" count="54">
  <si>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</si>
  <si>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团号：HMPA-180322-STY562</t>
  </si>
  <si>
    <t>会议日期：2018.2.27-2.28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</si>
  <si>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</si>
  <si>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</si>
  <si>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</si>
  <si>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</si>
  <si>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</si>
  <si>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</si>
  <si>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</si>
  <si>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</si>
  <si>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</si>
  <si>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</si>
  <si>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</si>
  <si>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</si>
  <si>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</si>
  <si>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</si>
  <si>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</si>
  <si>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</si>
  <si>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</si>
  <si>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</si>
  <si>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</si>
  <si>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用于六个城市健身房拓展费用，业务说目前无法确定供应商，而且有的供应商暂时无法提供发票（因为是新开业的），故无法对公付款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</si>
  <si>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</si>
  <si>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</si>
  <si>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</si>
  <si>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</si>
  <si>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</si>
  <si>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</si>
  <si>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</si>
  <si>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</si>
  <si>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</si>
  <si>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</si>
  <si>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</si>
  <si>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</si>
  <si>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</si>
  <si>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</si>
  <si>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</si>
  <si>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</si>
  <si>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</si>
  <si>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</si>
  <si>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</si>
  <si>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</si>
  <si>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</si>
  <si>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</si>
  <si>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</si>
  <si>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</si>
  <si>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</si>
  <si>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</si>
  <si>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</si>
  <si>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赵敏莉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</si>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</sst>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6" borderId="13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15000</v>
      </c>
      <c r="D17" s="16">
        <v>1</v>
      </c>
      <c r="E17" s="15">
        <f t="shared" si="2"/>
        <v>15000</v>
      </c>
      <c r="F17" s="15">
        <v>0</v>
      </c>
      <c r="G17" s="15">
        <v>0</v>
      </c>
      <c r="H17" s="15">
        <f t="shared" si="0"/>
        <v>0</v>
      </c>
      <c r="I17" s="36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3"/>
    </row>
    <row r="21" s="1" customFormat="1" customHeight="1" spans="1:10">
      <c r="A21" s="17"/>
      <c r="B21" s="18" t="s">
        <v>23</v>
      </c>
      <c r="C21" s="19">
        <f>SUM(C17)</f>
        <v>15000</v>
      </c>
      <c r="D21" s="19">
        <f t="shared" ref="D21:E21" si="4">SUM(D17)</f>
        <v>1</v>
      </c>
      <c r="E21" s="19">
        <f t="shared" si="4"/>
        <v>15000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41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41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6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7"/>
    </row>
    <row r="53" customHeight="1" spans="1:10">
      <c r="A53" s="17"/>
      <c r="B53" s="18" t="s">
        <v>43</v>
      </c>
      <c r="C53" s="19">
        <f>SUM(C52,C44,C40,C37,C32,C27,C24,C21,C16,C13)</f>
        <v>15000</v>
      </c>
      <c r="D53" s="19">
        <f t="shared" ref="D53:H53" si="22">SUM(D52,D44,D40,D37,D32,D27,D24,D21,D16,D13)</f>
        <v>1</v>
      </c>
      <c r="E53" s="19">
        <f t="shared" si="22"/>
        <v>15000</v>
      </c>
      <c r="F53" s="19">
        <f t="shared" si="22"/>
        <v>0</v>
      </c>
      <c r="G53" s="19">
        <f t="shared" si="22"/>
        <v>0</v>
      </c>
      <c r="H53" s="19">
        <f t="shared" si="22"/>
        <v>0</v>
      </c>
      <c r="I53" s="39"/>
      <c r="J53" s="48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9" t="s">
        <v>48</v>
      </c>
    </row>
    <row r="58" customHeight="1" spans="1:9">
      <c r="A58" s="30">
        <f>E53</f>
        <v>15000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50">
        <f>A58-C58</f>
        <v>15000</v>
      </c>
    </row>
    <row r="60" customHeight="1" spans="1:9">
      <c r="A60" s="32" t="s">
        <v>49</v>
      </c>
      <c r="B60" s="33" t="s">
        <v>50</v>
      </c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2018-02-23T01:52:52Z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