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创大/报销/9.24报销/"/>
    </mc:Choice>
  </mc:AlternateContent>
  <xr:revisionPtr revIDLastSave="0" documentId="13_ncr:1_{B71365C2-E93F-A34C-877A-0A8D906E6B7E}" xr6:coauthVersionLast="47" xr6:coauthVersionMax="47" xr10:uidLastSave="{00000000-0000-0000-0000-000000000000}"/>
  <bookViews>
    <workbookView xWindow="5280" yWindow="1740" windowWidth="24120" windowHeight="13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G19" i="2"/>
  <c r="J14" i="2"/>
  <c r="J15" i="2"/>
  <c r="J12" i="2"/>
  <c r="H12" i="2"/>
  <c r="I19" i="2" s="1"/>
  <c r="G22" i="2" s="1"/>
  <c r="G13" i="2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</calcChain>
</file>

<file path=xl/sharedStrings.xml><?xml version="1.0" encoding="utf-8"?>
<sst xmlns="http://schemas.openxmlformats.org/spreadsheetml/2006/main" count="161" uniqueCount="118">
  <si>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</si>
  <si>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</si>
  <si>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</si>
  <si>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</si>
  <si>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</si>
  <si>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</si>
  <si>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</si>
  <si>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</si>
  <si>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</si>
  <si>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</si>
  <si>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</si>
  <si>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</si>
  <si>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</si>
  <si>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</si>
  <si>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</si>
  <si>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</si>
  <si>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</si>
  <si>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</si>
  <si>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</si>
  <si>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</si>
  <si>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</si>
  <si>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</si>
  <si>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</si>
  <si>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</si>
  <si>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</si>
  <si>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</si>
  <si>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</si>
  <si>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</si>
  <si>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</si>
  <si>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</si>
  <si>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</si>
  <si>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</si>
  <si>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</si>
  <si>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</si>
  <si>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</si>
  <si>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</si>
  <si>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</si>
  <si>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</si>
  <si>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</si>
  <si>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</si>
  <si>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</si>
  <si>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</si>
  <si>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</si>
  <si>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</si>
  <si>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</si>
  <si>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</si>
  <si>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</si>
  <si>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</si>
  <si>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</si>
  <si>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</si>
  <si>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</si>
  <si>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</si>
  <si>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</si>
  <si>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</si>
  <si>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</si>
  <si>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</si>
  <si>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</si>
  <si>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</si>
  <si>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</si>
  <si>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</si>
  <si>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</si>
  <si>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</si>
  <si>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</si>
  <si>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</si>
  <si>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</si>
  <si>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</si>
  <si>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</si>
  <si>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</si>
  <si>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</si>
  <si>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</si>
  <si>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</si>
  <si>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</si>
  <si>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</si>
  <si>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</si>
  <si>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</si>
  <si>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</si>
  <si>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</si>
  <si>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</si>
  <si>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</si>
  <si>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</si>
  <si>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</si>
  <si>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</si>
  <si>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</si>
  <si>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</si>
  <si>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</si>
  <si>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</si>
  <si>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</si>
  <si>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</si>
  <si>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</si>
  <si>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</si>
  <si>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</si>
  <si>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</si>
  <si>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</si>
  <si>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</si>
  <si>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</si>
  <si>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</si>
  <si>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</si>
  <si>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</si>
  <si>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</si>
  <si>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</si>
  <si>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</si>
  <si>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</si>
  <si>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</si>
  <si>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</si>
  <si>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</si>
  <si>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</si>
  <si>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</si>
  <si>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</si>
  <si>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</si>
  <si>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</si>
  <si>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</si>
  <si>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</si>
  <si>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滴滴报销</t>
    <phoneticPr fontId="12" type="noConversion"/>
  </si>
  <si>
    <t>住宿费</t>
    <phoneticPr fontId="12" type="noConversion"/>
  </si>
  <si>
    <t>票务住宿</t>
    <phoneticPr fontId="12" type="noConversion"/>
  </si>
  <si>
    <t>设计费用</t>
    <phoneticPr fontId="12" type="noConversion"/>
  </si>
  <si>
    <t>罗森</t>
    <phoneticPr fontId="12" type="noConversion"/>
  </si>
  <si>
    <t>星巴克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</si>
</sst>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5" zoomScale="110" zoomScaleNormal="100" zoomScaleSheetLayoutView="110" workbookViewId="0">
      <selection activeCell="G17" sqref="G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45383</v>
      </c>
      <c r="G7" s="127"/>
      <c r="H7" s="32" t="s">
        <v>58</v>
      </c>
      <c r="I7" s="31"/>
      <c r="J7" s="129">
        <v>45460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111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112</v>
      </c>
      <c r="G11" s="74">
        <v>929.85</v>
      </c>
      <c r="H11" s="74">
        <v>929.85</v>
      </c>
      <c r="I11" s="36"/>
      <c r="J11" s="74"/>
      <c r="K11" s="77" t="s">
        <v>104</v>
      </c>
    </row>
    <row r="12" spans="2:11" ht="20" customHeight="1">
      <c r="B12" s="36"/>
      <c r="C12" s="37"/>
      <c r="D12" s="141"/>
      <c r="E12" s="73"/>
      <c r="F12" s="44" t="s">
        <v>110</v>
      </c>
      <c r="G12" s="74">
        <v>614.82000000000005</v>
      </c>
      <c r="H12" s="74">
        <f>102.4+124+162</f>
        <v>388.4</v>
      </c>
      <c r="I12" s="36"/>
      <c r="J12" s="41">
        <f>G12-H12</f>
        <v>226.42000000000007</v>
      </c>
      <c r="K12" s="77"/>
    </row>
    <row r="13" spans="2:11" ht="20" customHeight="1">
      <c r="B13" s="36"/>
      <c r="C13" s="37"/>
      <c r="D13" s="141"/>
      <c r="E13" s="73"/>
      <c r="F13" s="44" t="s">
        <v>113</v>
      </c>
      <c r="G13" s="74">
        <f>2023+400</f>
        <v>2423</v>
      </c>
      <c r="H13" s="74">
        <v>2423</v>
      </c>
      <c r="I13" s="36"/>
      <c r="J13" s="41"/>
      <c r="K13" s="77" t="s">
        <v>114</v>
      </c>
    </row>
    <row r="14" spans="2:11" ht="20" customHeight="1">
      <c r="B14" s="36"/>
      <c r="C14" s="37"/>
      <c r="D14" s="141"/>
      <c r="E14" s="73"/>
      <c r="F14" s="44" t="s">
        <v>115</v>
      </c>
      <c r="G14" s="74">
        <v>1000</v>
      </c>
      <c r="H14" s="74">
        <v>0</v>
      </c>
      <c r="I14" s="36"/>
      <c r="J14" s="41">
        <f t="shared" ref="J14:J15" si="0">G14-H14</f>
        <v>1000</v>
      </c>
      <c r="K14" s="77"/>
    </row>
    <row r="15" spans="2:11" ht="20" customHeight="1">
      <c r="B15" s="36"/>
      <c r="C15" s="37"/>
      <c r="D15" s="141"/>
      <c r="E15" s="73"/>
      <c r="F15" s="44" t="s">
        <v>116</v>
      </c>
      <c r="G15" s="74">
        <v>504</v>
      </c>
      <c r="H15" s="74">
        <v>394.3</v>
      </c>
      <c r="I15" s="36"/>
      <c r="J15" s="41">
        <f t="shared" si="0"/>
        <v>109.69999999999999</v>
      </c>
      <c r="K15" s="77"/>
    </row>
    <row r="16" spans="2:11" ht="20" customHeight="1">
      <c r="B16" s="36"/>
      <c r="C16" s="37"/>
      <c r="D16" s="141"/>
      <c r="E16" s="73"/>
      <c r="F16" s="44" t="s">
        <v>117</v>
      </c>
      <c r="G16" s="74"/>
      <c r="H16" s="74"/>
      <c r="I16" s="36"/>
      <c r="J16" s="74"/>
      <c r="K16" s="77"/>
    </row>
    <row r="17" spans="1:11" ht="20" customHeight="1">
      <c r="B17" s="36"/>
      <c r="C17" s="37"/>
      <c r="D17" s="141"/>
      <c r="E17" s="73"/>
      <c r="F17" s="44"/>
      <c r="G17" s="74"/>
      <c r="H17" s="74"/>
      <c r="I17" s="36"/>
      <c r="J17" s="74"/>
      <c r="K17" s="77"/>
    </row>
    <row r="18" spans="1:11" ht="20" customHeight="1">
      <c r="B18" s="137"/>
      <c r="C18" s="138"/>
      <c r="D18" s="141"/>
      <c r="E18" s="37"/>
      <c r="F18" s="44"/>
      <c r="G18" s="43"/>
      <c r="H18" s="43"/>
      <c r="I18" s="49"/>
      <c r="J18" s="43"/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5471.67</v>
      </c>
      <c r="H19" s="45">
        <f>SUM(H11:H18)</f>
        <v>4135.55</v>
      </c>
      <c r="I19" s="135">
        <f>SUM(I11:J18)</f>
        <v>1336.1200000000001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4135.55</v>
      </c>
      <c r="C22" s="142"/>
      <c r="D22" s="142"/>
      <c r="E22" s="142"/>
      <c r="F22" s="142"/>
      <c r="G22" s="142">
        <f>I19</f>
        <v>1336.1200000000001</v>
      </c>
      <c r="H22" s="142"/>
      <c r="I22" s="142"/>
      <c r="J22" s="142"/>
      <c r="K22" s="53">
        <f>SUM(B22:J22)</f>
        <v>5471.67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2024-10-12T06:45:30Z</cp:lastPrinted>
  <dcterms:created xsi:type="dcterms:W3CDTF">2014-04-24T16:52:00Z</dcterms:created>
  <dcterms:modified xsi:type="dcterms:W3CDTF">2024-10-12T06:48:46Z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