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95443900-E598-415C-8132-2D8D1C31E29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OW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9" i="1"/>
  <c r="G10" i="1"/>
  <c r="G11" i="1"/>
  <c r="G13" i="1"/>
  <c r="G15" i="1"/>
  <c r="G16" i="1" s="1"/>
  <c r="G22" i="1"/>
  <c r="G23" i="1" s="1"/>
  <c r="G17" i="1"/>
  <c r="G18" i="1"/>
  <c r="G19" i="1"/>
  <c r="G20" i="1"/>
  <c r="G14" i="1" l="1"/>
  <c r="G21" i="1"/>
  <c r="G24" i="1" s="1"/>
  <c r="G25" i="1" s="1"/>
  <c r="G26" i="1" s="1"/>
</calcChain>
</file>

<file path=xl/sharedStrings.xml><?xml version="1.0" encoding="utf-8"?>
<sst xmlns="http://schemas.openxmlformats.org/spreadsheetml/2006/main" count="45" uniqueCount="42">
  <si>
    <t xml:space="preserve">VENUE:                  </t>
  </si>
  <si>
    <t xml:space="preserve">Number of person:       </t>
  </si>
  <si>
    <t>小计</t>
  </si>
  <si>
    <t>次数
Number of time</t>
    <phoneticPr fontId="3" type="noConversion"/>
  </si>
  <si>
    <t>数量
Quantity/Time</t>
    <phoneticPr fontId="3" type="noConversion"/>
  </si>
  <si>
    <t>单价
Unit price</t>
    <phoneticPr fontId="3" type="noConversion"/>
  </si>
  <si>
    <t>费用
Sum</t>
    <phoneticPr fontId="3" type="noConversion"/>
  </si>
  <si>
    <t>内容
Item</t>
    <phoneticPr fontId="3" type="noConversion"/>
  </si>
  <si>
    <t>规格
Details / Comments</t>
    <phoneticPr fontId="3" type="noConversion"/>
  </si>
  <si>
    <t xml:space="preserve">会场费用及物料费用
Venue rental event &amp;Materials
</t>
    <phoneticPr fontId="3" type="noConversion"/>
  </si>
  <si>
    <t xml:space="preserve">工作人员费用
Agency Fees (On site)
</t>
    <phoneticPr fontId="3" type="noConversion"/>
  </si>
  <si>
    <t>云摄影，含设备，8小时工作时间
V photo，based on standard requirements，including equipment</t>
    <phoneticPr fontId="3" type="noConversion"/>
  </si>
  <si>
    <t>总计Total Net Price</t>
    <phoneticPr fontId="3" type="noConversion"/>
  </si>
  <si>
    <t>服务费Service fee</t>
    <phoneticPr fontId="3" type="noConversion"/>
  </si>
  <si>
    <t>不含税合计 Total price（VAT6%）</t>
    <phoneticPr fontId="3" type="noConversion"/>
  </si>
  <si>
    <t>Reception backdrop in hotel lobby（Wood structure）
酒店大堂接待背景板，木结构裱写真，5M×3M</t>
    <phoneticPr fontId="3" type="noConversion"/>
  </si>
  <si>
    <t xml:space="preserve">会议日圆桌晚宴
Dinner </t>
    <phoneticPr fontId="3" type="noConversion"/>
  </si>
  <si>
    <t>圆桌晚宴，每桌10人，按酒店常规晚宴标准
Round Table Dinner (10 people per table)</t>
    <phoneticPr fontId="3" type="noConversion"/>
  </si>
  <si>
    <t>往返交通
Crew flights for event (Economy class)</t>
    <phoneticPr fontId="3" type="noConversion"/>
  </si>
  <si>
    <t>房间（2人一间）
Agency Staff Accomodation</t>
    <phoneticPr fontId="3" type="noConversion"/>
  </si>
  <si>
    <t>工作人员费用
Project Manager</t>
    <phoneticPr fontId="3" type="noConversion"/>
  </si>
  <si>
    <t xml:space="preserve">工作人员餐费
The meals </t>
    <phoneticPr fontId="3" type="noConversion"/>
  </si>
  <si>
    <t xml:space="preserve">其他
Other items </t>
    <phoneticPr fontId="3" type="noConversion"/>
  </si>
  <si>
    <t>摄影
Photo crew</t>
    <phoneticPr fontId="3" type="noConversion"/>
  </si>
  <si>
    <t>各板块现场执行负责人4人
4 persons in charge of on-site implementation of each section</t>
    <phoneticPr fontId="3" type="noConversion"/>
  </si>
  <si>
    <t>用餐
Hospitality</t>
    <phoneticPr fontId="3" type="noConversion"/>
  </si>
  <si>
    <t xml:space="preserve">搭建工人费用&amp;运输物料
Manpower fee of set up &amp;Trasportation of set up material </t>
    <phoneticPr fontId="3" type="noConversion"/>
  </si>
  <si>
    <t>指示牌
Direction Board</t>
    <phoneticPr fontId="3" type="noConversion"/>
  </si>
  <si>
    <t>讲台贴
Platform decorations</t>
    <phoneticPr fontId="3" type="noConversion"/>
  </si>
  <si>
    <t>签到背板
Backboard</t>
    <phoneticPr fontId="3" type="noConversion"/>
  </si>
  <si>
    <t>会场
Conference Venue</t>
    <phoneticPr fontId="3" type="noConversion"/>
  </si>
  <si>
    <t>KT板（根据酒店讲台尺寸）
KT board，according to the size of the hotel's platform</t>
    <phoneticPr fontId="3" type="noConversion"/>
  </si>
  <si>
    <t>木结构指示牌
Wood structure</t>
    <phoneticPr fontId="3" type="noConversion"/>
  </si>
  <si>
    <t>次 
per event</t>
    <phoneticPr fontId="3" type="noConversion"/>
  </si>
  <si>
    <t>麦标套
Microphone sleeve</t>
    <phoneticPr fontId="3" type="noConversion"/>
  </si>
  <si>
    <t>71X51mm，四面
four sides</t>
    <phoneticPr fontId="3" type="noConversion"/>
  </si>
  <si>
    <t>济南</t>
    <phoneticPr fontId="3" type="noConversion"/>
  </si>
  <si>
    <t>2024别克七区Q1区域会议</t>
    <phoneticPr fontId="3" type="noConversion"/>
  </si>
  <si>
    <t>8 hours a day，645 persons
8小时全天大会，人数约645人</t>
    <phoneticPr fontId="3" type="noConversion"/>
  </si>
  <si>
    <t>康辉集团北京国际会议展览有限公司</t>
    <phoneticPr fontId="3" type="noConversion"/>
  </si>
  <si>
    <t>2024别克七区Q1区域会议</t>
    <phoneticPr fontId="3" type="noConversion"/>
  </si>
  <si>
    <t>优惠价不含税合计 Total price（VAT6%）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</si>
</sst>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2">
    <xf numFmtId="0" fontId="0" fillId="0" borderId="0" xfId="0"/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left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1" fontId="2" fillId="2" borderId="5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13" zoomScale="60" zoomScaleNormal="60" workbookViewId="0">
      <selection activeCell="H25" sqref="H25"/>
    </sheetView>
  </sheetViews>
  <sheetFormatPr defaultColWidth="40.6640625" defaultRowHeight="14" x14ac:dyDescent="0.3"/>
  <cols>
    <col min="1" max="1" width="23.08203125" style="1" customWidth="1"/>
    <col min="2" max="2" width="38.6640625" style="1" customWidth="1"/>
    <col min="3" max="3" width="61.6640625" style="1" customWidth="1"/>
    <col min="4" max="4" width="15" style="1" customWidth="1"/>
    <col min="5" max="5" width="15.25" style="1" customWidth="1"/>
    <col min="6" max="6" width="7.6640625" style="1" customWidth="1"/>
    <col min="7" max="7" width="9.4140625" style="1" customWidth="1"/>
    <col min="8" max="16384" width="40.6640625" style="1"/>
  </cols>
  <sheetData>
    <row r="1" spans="1:7" ht="16.5" x14ac:dyDescent="0.3">
      <c r="A1" s="22"/>
      <c r="B1" s="22"/>
      <c r="C1" s="22"/>
      <c r="D1" s="22"/>
      <c r="E1" s="22"/>
      <c r="F1" s="22"/>
      <c r="G1" s="22"/>
    </row>
    <row r="2" spans="1:7" ht="16.5" x14ac:dyDescent="0.3">
      <c r="A2" s="17"/>
      <c r="B2" s="17"/>
      <c r="C2" s="17"/>
      <c r="D2" s="28" t="s">
        <v>39</v>
      </c>
      <c r="E2" s="29"/>
      <c r="F2" s="29"/>
      <c r="G2" s="30"/>
    </row>
    <row r="3" spans="1:7" ht="16.5" x14ac:dyDescent="0.3">
      <c r="A3" s="17"/>
      <c r="B3" s="17"/>
      <c r="C3" s="17"/>
      <c r="D3" s="28" t="s">
        <v>40</v>
      </c>
      <c r="E3" s="29"/>
      <c r="F3" s="29"/>
      <c r="G3" s="30"/>
    </row>
    <row r="4" spans="1:7" ht="16.5" x14ac:dyDescent="0.3">
      <c r="A4" s="17"/>
      <c r="B4" s="17"/>
      <c r="C4" s="17"/>
      <c r="D4" s="31">
        <v>45421</v>
      </c>
      <c r="E4" s="29"/>
      <c r="F4" s="29"/>
      <c r="G4" s="30"/>
    </row>
    <row r="5" spans="1:7" ht="14.5" x14ac:dyDescent="0.3">
      <c r="A5" s="14" t="s">
        <v>0</v>
      </c>
      <c r="B5" s="13" t="s">
        <v>36</v>
      </c>
      <c r="C5" s="23" t="s">
        <v>37</v>
      </c>
      <c r="D5" s="23"/>
      <c r="E5" s="23"/>
      <c r="F5" s="23"/>
      <c r="G5" s="23"/>
    </row>
    <row r="6" spans="1:7" ht="14.5" x14ac:dyDescent="0.3">
      <c r="A6" s="15" t="s">
        <v>1</v>
      </c>
      <c r="B6" s="13">
        <v>645</v>
      </c>
      <c r="C6" s="23"/>
      <c r="D6" s="23"/>
      <c r="E6" s="23"/>
      <c r="F6" s="23"/>
      <c r="G6" s="23"/>
    </row>
    <row r="7" spans="1:7" ht="49.25" customHeight="1" x14ac:dyDescent="0.3">
      <c r="A7" s="24" t="s">
        <v>7</v>
      </c>
      <c r="B7" s="24"/>
      <c r="C7" s="3" t="s">
        <v>8</v>
      </c>
      <c r="D7" s="13" t="s">
        <v>3</v>
      </c>
      <c r="E7" s="13" t="s">
        <v>4</v>
      </c>
      <c r="F7" s="13" t="s">
        <v>5</v>
      </c>
      <c r="G7" s="13" t="s">
        <v>6</v>
      </c>
    </row>
    <row r="8" spans="1:7" ht="35" customHeight="1" x14ac:dyDescent="0.3">
      <c r="A8" s="25" t="s">
        <v>9</v>
      </c>
      <c r="B8" s="4" t="s">
        <v>30</v>
      </c>
      <c r="C8" s="5" t="s">
        <v>38</v>
      </c>
      <c r="D8" s="6">
        <v>1</v>
      </c>
      <c r="E8" s="6">
        <v>1</v>
      </c>
      <c r="F8" s="7">
        <v>30000</v>
      </c>
      <c r="G8" s="7">
        <f t="shared" ref="G8:G13" si="0">D8*E8*F8</f>
        <v>30000</v>
      </c>
    </row>
    <row r="9" spans="1:7" ht="35" customHeight="1" x14ac:dyDescent="0.3">
      <c r="A9" s="26"/>
      <c r="B9" s="8" t="s">
        <v>29</v>
      </c>
      <c r="C9" s="5" t="s">
        <v>15</v>
      </c>
      <c r="D9" s="6">
        <v>1</v>
      </c>
      <c r="E9" s="6">
        <v>15</v>
      </c>
      <c r="F9" s="7">
        <v>350</v>
      </c>
      <c r="G9" s="7">
        <f t="shared" si="0"/>
        <v>5250</v>
      </c>
    </row>
    <row r="10" spans="1:7" ht="33.65" customHeight="1" x14ac:dyDescent="0.3">
      <c r="A10" s="26"/>
      <c r="B10" s="8" t="s">
        <v>28</v>
      </c>
      <c r="C10" s="5" t="s">
        <v>31</v>
      </c>
      <c r="D10" s="6">
        <v>1</v>
      </c>
      <c r="E10" s="6">
        <v>1</v>
      </c>
      <c r="F10" s="7">
        <v>500</v>
      </c>
      <c r="G10" s="7">
        <f t="shared" si="0"/>
        <v>500</v>
      </c>
    </row>
    <row r="11" spans="1:7" ht="33" customHeight="1" x14ac:dyDescent="0.3">
      <c r="A11" s="26"/>
      <c r="B11" s="8" t="s">
        <v>27</v>
      </c>
      <c r="C11" s="5" t="s">
        <v>32</v>
      </c>
      <c r="D11" s="6">
        <v>1</v>
      </c>
      <c r="E11" s="6">
        <v>10</v>
      </c>
      <c r="F11" s="7">
        <v>900</v>
      </c>
      <c r="G11" s="7">
        <f t="shared" si="0"/>
        <v>9000</v>
      </c>
    </row>
    <row r="12" spans="1:7" ht="31.25" customHeight="1" x14ac:dyDescent="0.3">
      <c r="A12" s="26"/>
      <c r="B12" s="8" t="s">
        <v>34</v>
      </c>
      <c r="C12" s="5" t="s">
        <v>35</v>
      </c>
      <c r="D12" s="6">
        <v>1</v>
      </c>
      <c r="E12" s="6">
        <v>6</v>
      </c>
      <c r="F12" s="7">
        <v>50</v>
      </c>
      <c r="G12" s="7">
        <f t="shared" si="0"/>
        <v>300</v>
      </c>
    </row>
    <row r="13" spans="1:7" ht="59" customHeight="1" x14ac:dyDescent="0.3">
      <c r="A13" s="27"/>
      <c r="B13" s="8" t="s">
        <v>26</v>
      </c>
      <c r="C13" s="5" t="s">
        <v>33</v>
      </c>
      <c r="D13" s="6">
        <v>1</v>
      </c>
      <c r="E13" s="6">
        <v>1</v>
      </c>
      <c r="F13" s="7">
        <v>2000</v>
      </c>
      <c r="G13" s="7">
        <f t="shared" si="0"/>
        <v>2000</v>
      </c>
    </row>
    <row r="14" spans="1:7" ht="19.5" customHeight="1" x14ac:dyDescent="0.3">
      <c r="A14" s="19"/>
      <c r="B14" s="19"/>
      <c r="C14" s="19"/>
      <c r="D14" s="19"/>
      <c r="E14" s="19"/>
      <c r="F14" s="9" t="s">
        <v>2</v>
      </c>
      <c r="G14" s="9">
        <f>SUM(G8:G13)</f>
        <v>47050</v>
      </c>
    </row>
    <row r="15" spans="1:7" ht="29.4" customHeight="1" x14ac:dyDescent="0.3">
      <c r="A15" s="16" t="s">
        <v>25</v>
      </c>
      <c r="B15" s="8" t="s">
        <v>16</v>
      </c>
      <c r="C15" s="5" t="s">
        <v>17</v>
      </c>
      <c r="D15" s="6">
        <v>1</v>
      </c>
      <c r="E15" s="6">
        <v>64</v>
      </c>
      <c r="F15" s="7">
        <v>1800</v>
      </c>
      <c r="G15" s="7">
        <f>D15*E15*F15</f>
        <v>115200</v>
      </c>
    </row>
    <row r="16" spans="1:7" ht="19.5" customHeight="1" x14ac:dyDescent="0.3">
      <c r="A16" s="19"/>
      <c r="B16" s="19"/>
      <c r="C16" s="19"/>
      <c r="D16" s="19"/>
      <c r="E16" s="19"/>
      <c r="F16" s="9" t="s">
        <v>2</v>
      </c>
      <c r="G16" s="9">
        <f>SUM(G15:G15)</f>
        <v>115200</v>
      </c>
    </row>
    <row r="17" spans="1:7" ht="31.25" customHeight="1" x14ac:dyDescent="0.3">
      <c r="A17" s="20" t="s">
        <v>10</v>
      </c>
      <c r="B17" s="5" t="s">
        <v>18</v>
      </c>
      <c r="C17" s="21" t="s">
        <v>24</v>
      </c>
      <c r="D17" s="6">
        <v>4</v>
      </c>
      <c r="E17" s="6">
        <v>1</v>
      </c>
      <c r="F17" s="7">
        <v>500</v>
      </c>
      <c r="G17" s="7">
        <f>D17*E17*F17</f>
        <v>2000</v>
      </c>
    </row>
    <row r="18" spans="1:7" ht="30.65" customHeight="1" x14ac:dyDescent="0.3">
      <c r="A18" s="20"/>
      <c r="B18" s="5" t="s">
        <v>19</v>
      </c>
      <c r="C18" s="21"/>
      <c r="D18" s="6">
        <v>3</v>
      </c>
      <c r="E18" s="6">
        <v>2</v>
      </c>
      <c r="F18" s="7">
        <v>500</v>
      </c>
      <c r="G18" s="7">
        <f>D18*E18*F18</f>
        <v>3000</v>
      </c>
    </row>
    <row r="19" spans="1:7" ht="32" customHeight="1" x14ac:dyDescent="0.3">
      <c r="A19" s="20"/>
      <c r="B19" s="5" t="s">
        <v>20</v>
      </c>
      <c r="C19" s="21"/>
      <c r="D19" s="6">
        <v>4</v>
      </c>
      <c r="E19" s="6">
        <v>4</v>
      </c>
      <c r="F19" s="7">
        <v>600</v>
      </c>
      <c r="G19" s="7">
        <f>D19*E19*F19</f>
        <v>9600</v>
      </c>
    </row>
    <row r="20" spans="1:7" ht="28.25" customHeight="1" x14ac:dyDescent="0.3">
      <c r="A20" s="20"/>
      <c r="B20" s="5" t="s">
        <v>21</v>
      </c>
      <c r="C20" s="21"/>
      <c r="D20" s="6">
        <v>4</v>
      </c>
      <c r="E20" s="6">
        <v>8</v>
      </c>
      <c r="F20" s="7">
        <v>150</v>
      </c>
      <c r="G20" s="7">
        <f>D20*E20*F20</f>
        <v>4800</v>
      </c>
    </row>
    <row r="21" spans="1:7" ht="19.5" customHeight="1" x14ac:dyDescent="0.3">
      <c r="A21" s="19"/>
      <c r="B21" s="19"/>
      <c r="C21" s="19"/>
      <c r="D21" s="19"/>
      <c r="E21" s="19"/>
      <c r="F21" s="9" t="s">
        <v>2</v>
      </c>
      <c r="G21" s="9">
        <f>SUM(G17:G20)</f>
        <v>19400</v>
      </c>
    </row>
    <row r="22" spans="1:7" ht="40.25" customHeight="1" x14ac:dyDescent="0.3">
      <c r="A22" s="2" t="s">
        <v>22</v>
      </c>
      <c r="B22" s="5" t="s">
        <v>23</v>
      </c>
      <c r="C22" s="10" t="s">
        <v>11</v>
      </c>
      <c r="D22" s="6">
        <v>1</v>
      </c>
      <c r="E22" s="6">
        <v>1</v>
      </c>
      <c r="F22" s="7">
        <v>3500</v>
      </c>
      <c r="G22" s="11">
        <f>D22*E22*F22</f>
        <v>3500</v>
      </c>
    </row>
    <row r="23" spans="1:7" ht="19.5" customHeight="1" x14ac:dyDescent="0.3">
      <c r="A23" s="19"/>
      <c r="B23" s="19"/>
      <c r="C23" s="19"/>
      <c r="D23" s="19"/>
      <c r="E23" s="19"/>
      <c r="F23" s="9" t="s">
        <v>2</v>
      </c>
      <c r="G23" s="9">
        <f>SUM(G22:G22)</f>
        <v>3500</v>
      </c>
    </row>
    <row r="24" spans="1:7" ht="19.5" customHeight="1" x14ac:dyDescent="0.3">
      <c r="A24" s="18" t="s">
        <v>12</v>
      </c>
      <c r="B24" s="18"/>
      <c r="C24" s="18"/>
      <c r="D24" s="18"/>
      <c r="E24" s="18"/>
      <c r="F24" s="18"/>
      <c r="G24" s="9">
        <f>G23+G21+G14+G16</f>
        <v>185150</v>
      </c>
    </row>
    <row r="25" spans="1:7" ht="19.5" customHeight="1" x14ac:dyDescent="0.3">
      <c r="A25" s="18" t="s">
        <v>13</v>
      </c>
      <c r="B25" s="18"/>
      <c r="C25" s="18"/>
      <c r="D25" s="18"/>
      <c r="E25" s="18"/>
      <c r="F25" s="18"/>
      <c r="G25" s="12">
        <f>G24*0.1</f>
        <v>18515</v>
      </c>
    </row>
    <row r="26" spans="1:7" ht="19.5" customHeight="1" x14ac:dyDescent="0.3">
      <c r="A26" s="18" t="s">
        <v>14</v>
      </c>
      <c r="B26" s="18"/>
      <c r="C26" s="18"/>
      <c r="D26" s="18"/>
      <c r="E26" s="18"/>
      <c r="F26" s="18"/>
      <c r="G26" s="12">
        <f>SUM(G24:G25)</f>
        <v>203665</v>
      </c>
    </row>
    <row r="27" spans="1:7" ht="23" customHeight="1" x14ac:dyDescent="0.3">
      <c r="A27" s="18" t="s">
        <v>41</v>
      </c>
      <c r="B27" s="18"/>
      <c r="C27" s="18"/>
      <c r="D27" s="18"/>
      <c r="E27" s="18"/>
      <c r="F27" s="18"/>
      <c r="G27" s="12">
        <v>180000</v>
      </c>
    </row>
  </sheetData>
  <mergeCells count="17">
    <mergeCell ref="A27:F27"/>
    <mergeCell ref="A1:G1"/>
    <mergeCell ref="C5:G6"/>
    <mergeCell ref="A7:B7"/>
    <mergeCell ref="A14:E14"/>
    <mergeCell ref="A8:A13"/>
    <mergeCell ref="D2:G2"/>
    <mergeCell ref="D3:G3"/>
    <mergeCell ref="D4:G4"/>
    <mergeCell ref="A25:F25"/>
    <mergeCell ref="A26:F26"/>
    <mergeCell ref="A16:E16"/>
    <mergeCell ref="A17:A20"/>
    <mergeCell ref="C17:C20"/>
    <mergeCell ref="A21:E21"/>
    <mergeCell ref="A23:E23"/>
    <mergeCell ref="A24:F24"/>
  </mergeCells>
  <phoneticPr fontId="3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lihanbin581127@outlook.com</cp:lastModifiedBy>
  <cp:lastPrinted>2024-05-14T09:11:07Z</cp:lastPrinted>
  <dcterms:created xsi:type="dcterms:W3CDTF">2015-06-05T18:19:34Z</dcterms:created>
  <dcterms:modified xsi:type="dcterms:W3CDTF">2024-05-14T09:11:11Z</dcterms:modified>
</cp:coreProperties>
</file>