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<sst xmlns="http://schemas.openxmlformats.org/spreadsheetml/2006/main" count="91">
  <si>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</si>
  <si>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团号：HMZA-180715-QSK683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</si>
  <si>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</si>
  <si>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</si>
  <si>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</si>
  <si>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</si>
  <si>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</si>
  <si>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</si>
  <si>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</si>
  <si>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</si>
  <si>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</si>
  <si>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</si>
  <si>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</si>
  <si>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</si>
  <si>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</si>
  <si>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</si>
  <si>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</si>
  <si>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</si>
  <si>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</si>
  <si>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</si>
  <si>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</si>
  <si>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</si>
  <si>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</si>
  <si>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</si>
  <si>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</si>
  <si>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</si>
  <si>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</si>
  <si>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</si>
  <si>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</si>
  <si>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</si>
  <si>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</si>
  <si>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</si>
  <si>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</si>
  <si>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</si>
  <si>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</si>
  <si>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</si>
  <si>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</si>
  <si>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</si>
  <si>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</si>
  <si>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</si>
  <si>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</si>
  <si>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</si>
  <si>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</si>
  <si>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</si>
  <si>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</si>
  <si>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</si>
  <si>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</si>
  <si>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</si>
  <si>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</si>
  <si>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</si>
  <si>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</si>
  <si>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</si>
  <si>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</si>
  <si>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</si>
  <si>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</si>
  <si>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侯莹</t>
  </si>
  <si>
    <t>职位:</t>
  </si>
  <si>
    <t>副总</t>
  </si>
  <si>
    <t>发生地:</t>
  </si>
  <si>
    <t>北京</t>
  </si>
  <si>
    <t>部门:</t>
  </si>
  <si>
    <t>企划活动部</t>
  </si>
  <si>
    <t>发生日期:</t>
  </si>
  <si>
    <t>8.8-10.16</t>
  </si>
  <si>
    <t>报销日期:</t>
  </si>
  <si>
    <t>团号:</t>
  </si>
  <si>
    <t>HMZB-181012-BLL186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</si>
  <si>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</si>
  <si>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</si>
  <si>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</si>
  <si>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</si>
  <si>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</si>
  <si>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</si>
  <si>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</si>
  <si>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</si>
  <si>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</si>
  <si>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</si>
  <si>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详见行程单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</si>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</sst>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42" formatCode="_ &quot;￥&quot;* #,##0_ ;_ &quot;￥&quot;* \-#,##0_ ;_ &quot;￥&quot;* &quot;-&quot;_ ;_ @_ "/>
    <numFmt numFmtId="177" formatCode="#,##0.00_ "/>
    <numFmt numFmtId="178" formatCode="#,##0.00;[Red]#,##0.00"/>
    <numFmt numFmtId="179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5" fillId="28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8" fillId="30" borderId="22" applyNumberFormat="0" applyAlignment="0" applyProtection="0">
      <alignment vertical="center"/>
    </xf>
    <xf numFmtId="0" fontId="26" fillId="30" borderId="21" applyNumberFormat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I48" sqref="I4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D1" workbookViewId="0">
      <selection activeCell="L14" sqref="L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10.31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>
        <v>0</v>
      </c>
      <c r="I11" s="40"/>
      <c r="J11" s="41"/>
      <c r="K11" s="42" t="s">
        <v>75</v>
      </c>
    </row>
    <row r="12" ht="23" customHeight="1" spans="2:11">
      <c r="B12" s="22">
        <v>2</v>
      </c>
      <c r="C12" s="23"/>
      <c r="D12" s="26"/>
      <c r="E12" s="27" t="s">
        <v>76</v>
      </c>
      <c r="F12" s="27"/>
      <c r="G12" s="25">
        <v>595.9</v>
      </c>
      <c r="H12" s="25">
        <v>595.9</v>
      </c>
      <c r="I12" s="40"/>
      <c r="J12" s="41"/>
      <c r="K12" s="42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>
        <v>0</v>
      </c>
      <c r="I14" s="40"/>
      <c r="J14" s="41"/>
      <c r="K14" s="42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595.9</v>
      </c>
      <c r="H18" s="30">
        <f>SUM(H11:H17)</f>
        <v>595.9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595.9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595.9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50</v>
      </c>
      <c r="G23" s="16" t="s">
        <v>85</v>
      </c>
      <c r="H23" s="16"/>
      <c r="I23" s="16"/>
      <c r="J23" s="16" t="s">
        <v>52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侯莹</v>
      </c>
      <c r="G28" s="7"/>
      <c r="H28" s="6" t="s">
        <v>56</v>
      </c>
      <c r="I28" s="5"/>
      <c r="J28" s="7" t="str">
        <f>J5</f>
        <v>副总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8.8-10.16</v>
      </c>
      <c r="G30" s="11"/>
      <c r="H30" s="10" t="s">
        <v>64</v>
      </c>
      <c r="I30" s="37"/>
      <c r="J30" s="11">
        <f>J7</f>
        <v>10.31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HMZB-181012-BLL186</v>
      </c>
      <c r="K31" s="39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43</v>
      </c>
      <c r="J33" s="25"/>
      <c r="K33" s="48" t="s">
        <v>72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0</v>
      </c>
      <c r="I34" s="40">
        <f>G34*H34</f>
        <v>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0</v>
      </c>
      <c r="I37" s="43">
        <f>SUM(I34:J36)</f>
        <v>0</v>
      </c>
      <c r="J37" s="44"/>
      <c r="K37" s="45"/>
    </row>
    <row r="38" ht="20.1" customHeight="1" spans="2:11">
      <c r="B38" s="16" t="s">
        <v>84</v>
      </c>
      <c r="C38" s="16"/>
      <c r="D38" s="16"/>
      <c r="E38" s="16"/>
      <c r="F38" s="16" t="s">
        <v>50</v>
      </c>
      <c r="G38" s="16" t="s">
        <v>85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2018-10-30T13:32:47Z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