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/>
  <mc:AlternateContent xmlns:mc="http://schemas.openxmlformats.org/markup-compatibility/2006">
    <mc:Choice Requires="x15">
      <x15ac:absPath xmlns:x15ac="http://schemas.microsoft.com/office/spreadsheetml/2010/11/ac" url="C:\Users\Adimn\Desktop\10.30-11.1 天津 宋雨宸 王凤雨\"/>
    </mc:Choice>
  </mc:AlternateContent>
  <xr:revisionPtr revIDLastSave="0" documentId="13_ncr:1_{A851F758-F238-4787-84A5-41DBFC35F01F}" xr6:coauthVersionLast="38" xr6:coauthVersionMax="38" xr10:uidLastSave="{00000000-0000-0000-0000-000000000000}"/>
  <bookViews>
    <workbookView xWindow="0" yWindow="0" windowWidth="20490" windowHeight="7485" xr2:uid="{00000000-000D-0000-FFFF-FFFF00000000}"/>
  </bookViews>
  <sheets>
    <sheet name="Sheet1" sheetId="1" r:id="rId1"/>
  </sheets>
  <definedNames>
    <definedName name="_xlnm.Print_Area" localSheetId="0">Sheet1!$A$1:$G$32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5" i="1" l="1"/>
  <c r="G27" i="1"/>
  <c r="G22" i="1"/>
  <c r="G10" i="1"/>
  <c r="G6" i="1" l="1"/>
  <c r="G7" i="1"/>
  <c r="G8" i="1"/>
  <c r="G9" i="1"/>
  <c r="G11" i="1"/>
  <c r="G12" i="1"/>
  <c r="G13" i="1"/>
  <c r="G14" i="1"/>
  <c r="G15" i="1"/>
  <c r="G16" i="1"/>
  <c r="G17" i="1"/>
  <c r="G18" i="1"/>
  <c r="G19" i="1"/>
  <c r="G20" i="1"/>
  <c r="G21" i="1"/>
  <c r="G23" i="1"/>
  <c r="G24" i="1"/>
  <c r="G26" i="1"/>
  <c r="G28" i="1"/>
  <c r="D29" i="1" l="1"/>
  <c r="G29" i="1" s="1"/>
  <c r="G30" i="1" s="1"/>
</calcChain>
</file>

<file path=xl/sharedStrings.xml><?xml version="1.0" encoding="utf-8"?>
<sst xmlns="http://schemas.openxmlformats.org/spreadsheetml/2006/main" count="56" uniqueCount="56">
  <si>
    <t>海尔会议团队费用确认单</t>
    <phoneticPr fontId="4" type="noConversion"/>
  </si>
  <si>
    <t>订单号</t>
    <phoneticPr fontId="4" type="noConversion"/>
  </si>
  <si>
    <t>会议日期</t>
    <phoneticPr fontId="4" type="noConversion"/>
  </si>
  <si>
    <t>会议名称</t>
    <phoneticPr fontId="4" type="noConversion"/>
  </si>
  <si>
    <t>会议人数</t>
    <phoneticPr fontId="4" type="noConversion"/>
  </si>
  <si>
    <t>联系人</t>
    <phoneticPr fontId="4" type="noConversion"/>
  </si>
  <si>
    <t>组会单位</t>
    <phoneticPr fontId="4" type="noConversion"/>
  </si>
  <si>
    <t>供应商名称</t>
    <phoneticPr fontId="4" type="noConversion"/>
  </si>
  <si>
    <t>供应商编码</t>
    <phoneticPr fontId="4" type="noConversion"/>
  </si>
  <si>
    <t>联系人及联系方式</t>
    <phoneticPr fontId="4" type="noConversion"/>
  </si>
  <si>
    <t>马洁
13810086995</t>
    <phoneticPr fontId="4" type="noConversion"/>
  </si>
  <si>
    <t>序号</t>
    <phoneticPr fontId="4" type="noConversion"/>
  </si>
  <si>
    <t>项目</t>
    <phoneticPr fontId="4" type="noConversion"/>
  </si>
  <si>
    <t>需求标准</t>
    <phoneticPr fontId="4" type="noConversion"/>
  </si>
  <si>
    <t>单价</t>
    <phoneticPr fontId="4" type="noConversion"/>
  </si>
  <si>
    <t>单位</t>
    <phoneticPr fontId="4" type="noConversion"/>
  </si>
  <si>
    <t>数量</t>
    <phoneticPr fontId="4" type="noConversion"/>
  </si>
  <si>
    <t>总计</t>
    <phoneticPr fontId="4" type="noConversion"/>
  </si>
  <si>
    <t>其他需求</t>
    <phoneticPr fontId="4" type="noConversion"/>
  </si>
  <si>
    <t>合计</t>
    <phoneticPr fontId="4" type="noConversion"/>
  </si>
  <si>
    <t>（供应商盖章）</t>
    <phoneticPr fontId="4" type="noConversion"/>
  </si>
  <si>
    <t>经办人：</t>
    <phoneticPr fontId="4" type="noConversion"/>
  </si>
  <si>
    <t>直线经理：</t>
    <phoneticPr fontId="4" type="noConversion"/>
  </si>
  <si>
    <t>康辉会展</t>
    <phoneticPr fontId="4" type="noConversion"/>
  </si>
  <si>
    <t>V84592</t>
    <phoneticPr fontId="3" type="noConversion"/>
  </si>
  <si>
    <t>用车需求</t>
    <phoneticPr fontId="4" type="noConversion"/>
  </si>
  <si>
    <t>住宿需求</t>
    <phoneticPr fontId="4" type="noConversion"/>
  </si>
  <si>
    <t>餐饮需求</t>
    <phoneticPr fontId="4" type="noConversion"/>
  </si>
  <si>
    <t>会议需求</t>
    <phoneticPr fontId="4" type="noConversion"/>
  </si>
  <si>
    <t>伴手礼</t>
    <phoneticPr fontId="3" type="noConversion"/>
  </si>
  <si>
    <t>全程工作人员 10.30-11.1</t>
    <phoneticPr fontId="3" type="noConversion"/>
  </si>
  <si>
    <t>全程工作人员 交通</t>
    <phoneticPr fontId="3" type="noConversion"/>
  </si>
  <si>
    <t>当地工作人员 10.30-11.1</t>
    <phoneticPr fontId="3" type="noConversion"/>
  </si>
  <si>
    <t>全程工作人员 住宿</t>
    <phoneticPr fontId="3" type="noConversion"/>
  </si>
  <si>
    <t>RC2018101311202700001</t>
    <phoneticPr fontId="3" type="noConversion"/>
  </si>
  <si>
    <t>2018.10.30-11.1</t>
    <phoneticPr fontId="4" type="noConversion"/>
  </si>
  <si>
    <t>中国区全网销售总监18收官暨19方针目标论证议程</t>
    <phoneticPr fontId="4" type="noConversion"/>
  </si>
  <si>
    <t>宋雨宸
88936066</t>
    <phoneticPr fontId="4" type="noConversion"/>
  </si>
  <si>
    <t>10.30 大床</t>
    <phoneticPr fontId="3" type="noConversion"/>
  </si>
  <si>
    <t>10.30 标间</t>
    <phoneticPr fontId="3" type="noConversion"/>
  </si>
  <si>
    <t>10.30 套房</t>
    <phoneticPr fontId="3" type="noConversion"/>
  </si>
  <si>
    <t>10.31 大床</t>
    <phoneticPr fontId="3" type="noConversion"/>
  </si>
  <si>
    <t>10.31 标间</t>
    <phoneticPr fontId="3" type="noConversion"/>
  </si>
  <si>
    <t>10.31 套房</t>
    <phoneticPr fontId="3" type="noConversion"/>
  </si>
  <si>
    <t>10.30 自助晚餐</t>
    <phoneticPr fontId="3" type="noConversion"/>
  </si>
  <si>
    <t>10.30 围桌餐</t>
    <phoneticPr fontId="3" type="noConversion"/>
  </si>
  <si>
    <t>10.30 加菜</t>
    <phoneticPr fontId="3" type="noConversion"/>
  </si>
  <si>
    <t>10.31 自助午餐</t>
    <phoneticPr fontId="3" type="noConversion"/>
  </si>
  <si>
    <t>10.31 围桌晚餐</t>
    <phoneticPr fontId="3" type="noConversion"/>
  </si>
  <si>
    <t>10.31 自助晚餐</t>
    <phoneticPr fontId="3" type="noConversion"/>
  </si>
  <si>
    <t>11.1   自助午餐</t>
    <phoneticPr fontId="3" type="noConversion"/>
  </si>
  <si>
    <t>10.31 会议 含茶歇</t>
    <phoneticPr fontId="3" type="noConversion"/>
  </si>
  <si>
    <t>10.30 接机</t>
    <phoneticPr fontId="3" type="noConversion"/>
  </si>
  <si>
    <t>10.31 53座大巴</t>
    <phoneticPr fontId="3" type="noConversion"/>
  </si>
  <si>
    <t>10.31 考斯特 外出用餐</t>
    <phoneticPr fontId="3" type="noConversion"/>
  </si>
  <si>
    <t>11.1 送机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</si>
</sst>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0000000_ "/>
    <numFmt numFmtId="177" formatCode="[$€-2]\ #,##0"/>
    <numFmt numFmtId="178" formatCode="0.00_);[Red]\(0.00\)"/>
  </numFmts>
  <fonts count="9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177" fontId="7" fillId="0" borderId="0">
      <alignment vertical="center"/>
    </xf>
  </cellStyleXfs>
  <cellXfs count="28">
    <xf numFmtId="0" fontId="0" fillId="0" borderId="0" xfId="0">
      <alignment vertical="center"/>
    </xf>
    <xf numFmtId="0" fontId="6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78" fontId="6" fillId="0" borderId="1" xfId="1" applyNumberFormat="1" applyFont="1" applyFill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2" fontId="5" fillId="0" borderId="0" xfId="1" applyNumberFormat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2" fontId="6" fillId="0" borderId="1" xfId="1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</cellXfs>
  <cellStyles count="3">
    <cellStyle name="常规" xfId="0" builtinId="0"/>
    <cellStyle name="常规 14" xfId="2" xr:uid="{00000000-0005-0000-0000-000001000000}"/>
    <cellStyle name="常规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tabSelected="1" zoomScaleNormal="100" zoomScaleSheetLayoutView="100" workbookViewId="0">
      <selection activeCell="H30" sqref="H30"/>
    </sheetView>
  </sheetViews>
  <sheetFormatPr defaultRowHeight="13.5" x14ac:dyDescent="0.2"/>
  <cols>
    <col min="1" max="1" width="11.875" style="13" bestFit="1" customWidth="1"/>
    <col min="2" max="2" width="27" style="13" customWidth="1"/>
    <col min="3" max="3" width="25.25" style="13" bestFit="1" customWidth="1"/>
    <col min="4" max="4" width="12.875" style="13" customWidth="1"/>
    <col min="5" max="5" width="7.5" style="13" customWidth="1"/>
    <col min="6" max="6" width="12.375" style="13" customWidth="1"/>
    <col min="7" max="7" width="25.625" style="13" customWidth="1"/>
    <col min="8" max="8" width="20.5" style="13" bestFit="1" customWidth="1"/>
    <col min="9" max="16384" width="9" style="13"/>
  </cols>
  <sheetData>
    <row r="1" spans="1:7" ht="30.75" customHeight="1" x14ac:dyDescent="0.2">
      <c r="A1" s="23" t="s">
        <v>0</v>
      </c>
      <c r="B1" s="23"/>
      <c r="C1" s="23"/>
      <c r="D1" s="23"/>
      <c r="E1" s="23"/>
      <c r="F1" s="23"/>
      <c r="G1" s="23"/>
    </row>
    <row r="2" spans="1:7" ht="51.75" customHeight="1" x14ac:dyDescent="0.2">
      <c r="A2" s="11" t="s">
        <v>1</v>
      </c>
      <c r="B2" s="11" t="s">
        <v>34</v>
      </c>
      <c r="C2" s="11" t="s">
        <v>2</v>
      </c>
      <c r="D2" s="24" t="s">
        <v>35</v>
      </c>
      <c r="E2" s="24"/>
      <c r="F2" s="11" t="s">
        <v>3</v>
      </c>
      <c r="G2" s="12" t="s">
        <v>36</v>
      </c>
    </row>
    <row r="3" spans="1:7" ht="35.25" customHeight="1" x14ac:dyDescent="0.2">
      <c r="A3" s="11" t="s">
        <v>4</v>
      </c>
      <c r="B3" s="11">
        <v>40</v>
      </c>
      <c r="C3" s="11" t="s">
        <v>5</v>
      </c>
      <c r="D3" s="25" t="s">
        <v>37</v>
      </c>
      <c r="E3" s="24"/>
      <c r="F3" s="11" t="s">
        <v>6</v>
      </c>
      <c r="G3" s="11"/>
    </row>
    <row r="4" spans="1:7" ht="32.25" customHeight="1" x14ac:dyDescent="0.2">
      <c r="A4" s="11" t="s">
        <v>7</v>
      </c>
      <c r="B4" s="11" t="s">
        <v>23</v>
      </c>
      <c r="C4" s="11" t="s">
        <v>8</v>
      </c>
      <c r="D4" s="24" t="s">
        <v>24</v>
      </c>
      <c r="E4" s="24"/>
      <c r="F4" s="12" t="s">
        <v>9</v>
      </c>
      <c r="G4" s="12" t="s">
        <v>10</v>
      </c>
    </row>
    <row r="5" spans="1:7" ht="20.100000000000001" customHeight="1" x14ac:dyDescent="0.2">
      <c r="A5" s="11" t="s">
        <v>11</v>
      </c>
      <c r="B5" s="11" t="s">
        <v>12</v>
      </c>
      <c r="C5" s="11" t="s">
        <v>13</v>
      </c>
      <c r="D5" s="11" t="s">
        <v>14</v>
      </c>
      <c r="E5" s="11" t="s">
        <v>15</v>
      </c>
      <c r="F5" s="11" t="s">
        <v>16</v>
      </c>
      <c r="G5" s="11" t="s">
        <v>17</v>
      </c>
    </row>
    <row r="6" spans="1:7" ht="20.100000000000001" customHeight="1" x14ac:dyDescent="0.2">
      <c r="A6" s="24">
        <v>1</v>
      </c>
      <c r="B6" s="25" t="s">
        <v>26</v>
      </c>
      <c r="C6" s="27" t="s">
        <v>38</v>
      </c>
      <c r="D6" s="17">
        <v>580</v>
      </c>
      <c r="E6" s="1">
        <v>1</v>
      </c>
      <c r="F6" s="1">
        <v>33</v>
      </c>
      <c r="G6" s="17">
        <f t="shared" ref="G6:G11" si="0">F6*E6*D6</f>
        <v>19140</v>
      </c>
    </row>
    <row r="7" spans="1:7" ht="20.100000000000001" customHeight="1" x14ac:dyDescent="0.2">
      <c r="A7" s="24"/>
      <c r="B7" s="25"/>
      <c r="C7" s="27" t="s">
        <v>39</v>
      </c>
      <c r="D7" s="17">
        <v>600</v>
      </c>
      <c r="E7" s="1">
        <v>1</v>
      </c>
      <c r="F7" s="1">
        <v>1</v>
      </c>
      <c r="G7" s="17">
        <f t="shared" si="0"/>
        <v>600</v>
      </c>
    </row>
    <row r="8" spans="1:7" ht="20.100000000000001" customHeight="1" x14ac:dyDescent="0.2">
      <c r="A8" s="24"/>
      <c r="B8" s="25"/>
      <c r="C8" s="27" t="s">
        <v>40</v>
      </c>
      <c r="D8" s="17">
        <v>1200</v>
      </c>
      <c r="E8" s="1">
        <v>1</v>
      </c>
      <c r="F8" s="1">
        <v>1</v>
      </c>
      <c r="G8" s="17">
        <f t="shared" si="0"/>
        <v>1200</v>
      </c>
    </row>
    <row r="9" spans="1:7" ht="20.100000000000001" customHeight="1" x14ac:dyDescent="0.2">
      <c r="A9" s="24"/>
      <c r="B9" s="25"/>
      <c r="C9" s="27" t="s">
        <v>41</v>
      </c>
      <c r="D9" s="17">
        <v>580</v>
      </c>
      <c r="E9" s="1">
        <v>1</v>
      </c>
      <c r="F9" s="1">
        <v>30</v>
      </c>
      <c r="G9" s="17">
        <f t="shared" si="0"/>
        <v>17400</v>
      </c>
    </row>
    <row r="10" spans="1:7" ht="20.100000000000001" customHeight="1" x14ac:dyDescent="0.2">
      <c r="A10" s="24"/>
      <c r="B10" s="25"/>
      <c r="C10" s="27" t="s">
        <v>42</v>
      </c>
      <c r="D10" s="17">
        <v>600</v>
      </c>
      <c r="E10" s="1">
        <v>1</v>
      </c>
      <c r="F10" s="1">
        <v>1</v>
      </c>
      <c r="G10" s="17">
        <f t="shared" si="0"/>
        <v>600</v>
      </c>
    </row>
    <row r="11" spans="1:7" ht="20.100000000000001" customHeight="1" x14ac:dyDescent="0.2">
      <c r="A11" s="24"/>
      <c r="B11" s="25"/>
      <c r="C11" s="27" t="s">
        <v>43</v>
      </c>
      <c r="D11" s="17">
        <v>1200</v>
      </c>
      <c r="E11" s="1">
        <v>1</v>
      </c>
      <c r="F11" s="1">
        <v>1</v>
      </c>
      <c r="G11" s="17">
        <f t="shared" si="0"/>
        <v>1200</v>
      </c>
    </row>
    <row r="12" spans="1:7" ht="20.100000000000001" customHeight="1" x14ac:dyDescent="0.2">
      <c r="A12" s="24">
        <v>2</v>
      </c>
      <c r="B12" s="25" t="s">
        <v>27</v>
      </c>
      <c r="C12" s="27" t="s">
        <v>44</v>
      </c>
      <c r="D12" s="17">
        <v>200</v>
      </c>
      <c r="E12" s="1">
        <v>1</v>
      </c>
      <c r="F12" s="1">
        <v>4</v>
      </c>
      <c r="G12" s="17">
        <f>F12*E12*D12</f>
        <v>800</v>
      </c>
    </row>
    <row r="13" spans="1:7" ht="20.100000000000001" customHeight="1" x14ac:dyDescent="0.2">
      <c r="A13" s="24"/>
      <c r="B13" s="25"/>
      <c r="C13" s="27" t="s">
        <v>45</v>
      </c>
      <c r="D13" s="17">
        <v>200</v>
      </c>
      <c r="E13" s="1">
        <v>1</v>
      </c>
      <c r="F13" s="1">
        <v>30</v>
      </c>
      <c r="G13" s="17">
        <f t="shared" ref="G13:G18" si="1">F13*E13*D13</f>
        <v>6000</v>
      </c>
    </row>
    <row r="14" spans="1:7" ht="20.100000000000001" customHeight="1" x14ac:dyDescent="0.2">
      <c r="A14" s="24"/>
      <c r="B14" s="25"/>
      <c r="C14" s="27" t="s">
        <v>46</v>
      </c>
      <c r="D14" s="17">
        <v>50</v>
      </c>
      <c r="E14" s="1">
        <v>1</v>
      </c>
      <c r="F14" s="1">
        <v>1</v>
      </c>
      <c r="G14" s="17">
        <f t="shared" si="1"/>
        <v>50</v>
      </c>
    </row>
    <row r="15" spans="1:7" ht="20.100000000000001" customHeight="1" x14ac:dyDescent="0.2">
      <c r="A15" s="24"/>
      <c r="B15" s="25"/>
      <c r="C15" s="27" t="s">
        <v>47</v>
      </c>
      <c r="D15" s="17">
        <v>200</v>
      </c>
      <c r="E15" s="1">
        <v>1</v>
      </c>
      <c r="F15" s="1">
        <v>27</v>
      </c>
      <c r="G15" s="17">
        <f t="shared" si="1"/>
        <v>5400</v>
      </c>
    </row>
    <row r="16" spans="1:7" ht="20.100000000000001" customHeight="1" x14ac:dyDescent="0.2">
      <c r="A16" s="24"/>
      <c r="B16" s="25"/>
      <c r="C16" s="27" t="s">
        <v>48</v>
      </c>
      <c r="D16" s="17">
        <v>200</v>
      </c>
      <c r="E16" s="1">
        <v>1</v>
      </c>
      <c r="F16" s="1">
        <v>50</v>
      </c>
      <c r="G16" s="17">
        <f t="shared" si="1"/>
        <v>10000</v>
      </c>
    </row>
    <row r="17" spans="1:8" ht="20.100000000000001" customHeight="1" x14ac:dyDescent="0.2">
      <c r="A17" s="24"/>
      <c r="B17" s="25"/>
      <c r="C17" s="27" t="s">
        <v>49</v>
      </c>
      <c r="D17" s="17">
        <v>200</v>
      </c>
      <c r="E17" s="1">
        <v>1</v>
      </c>
      <c r="F17" s="1">
        <v>3</v>
      </c>
      <c r="G17" s="17">
        <f t="shared" si="1"/>
        <v>600</v>
      </c>
    </row>
    <row r="18" spans="1:8" ht="20.100000000000001" customHeight="1" x14ac:dyDescent="0.2">
      <c r="A18" s="24"/>
      <c r="B18" s="25"/>
      <c r="C18" s="27" t="s">
        <v>50</v>
      </c>
      <c r="D18" s="17">
        <v>200</v>
      </c>
      <c r="E18" s="1">
        <v>1</v>
      </c>
      <c r="F18" s="1">
        <v>2</v>
      </c>
      <c r="G18" s="17">
        <f t="shared" si="1"/>
        <v>400</v>
      </c>
    </row>
    <row r="19" spans="1:8" ht="20.100000000000001" customHeight="1" x14ac:dyDescent="0.2">
      <c r="A19" s="20">
        <v>3</v>
      </c>
      <c r="B19" s="21" t="s">
        <v>28</v>
      </c>
      <c r="C19" s="27" t="s">
        <v>51</v>
      </c>
      <c r="D19" s="17">
        <v>9200</v>
      </c>
      <c r="E19" s="1">
        <v>1</v>
      </c>
      <c r="F19" s="1">
        <v>1</v>
      </c>
      <c r="G19" s="17">
        <f t="shared" ref="G19:G23" si="2">F19*E19*D19</f>
        <v>9200</v>
      </c>
    </row>
    <row r="20" spans="1:8" s="16" customFormat="1" ht="20.100000000000001" customHeight="1" x14ac:dyDescent="0.2">
      <c r="A20" s="26">
        <v>4</v>
      </c>
      <c r="B20" s="26" t="s">
        <v>25</v>
      </c>
      <c r="C20" s="27" t="s">
        <v>52</v>
      </c>
      <c r="D20" s="17">
        <v>400</v>
      </c>
      <c r="E20" s="1">
        <v>1</v>
      </c>
      <c r="F20" s="1">
        <v>8</v>
      </c>
      <c r="G20" s="17">
        <f t="shared" si="2"/>
        <v>3200</v>
      </c>
    </row>
    <row r="21" spans="1:8" s="16" customFormat="1" ht="20.100000000000001" customHeight="1" x14ac:dyDescent="0.2">
      <c r="A21" s="26"/>
      <c r="B21" s="26"/>
      <c r="C21" s="27" t="s">
        <v>53</v>
      </c>
      <c r="D21" s="17">
        <v>2000</v>
      </c>
      <c r="E21" s="1">
        <v>1</v>
      </c>
      <c r="F21" s="1">
        <v>1</v>
      </c>
      <c r="G21" s="17">
        <f t="shared" si="2"/>
        <v>2000</v>
      </c>
    </row>
    <row r="22" spans="1:8" s="16" customFormat="1" ht="20.100000000000001" customHeight="1" x14ac:dyDescent="0.2">
      <c r="A22" s="26"/>
      <c r="B22" s="26"/>
      <c r="C22" s="27" t="s">
        <v>54</v>
      </c>
      <c r="D22" s="17">
        <v>1500</v>
      </c>
      <c r="E22" s="1">
        <v>1</v>
      </c>
      <c r="F22" s="1">
        <v>1</v>
      </c>
      <c r="G22" s="17">
        <f t="shared" si="2"/>
        <v>1500</v>
      </c>
    </row>
    <row r="23" spans="1:8" s="16" customFormat="1" ht="20.100000000000001" customHeight="1" x14ac:dyDescent="0.2">
      <c r="A23" s="26"/>
      <c r="B23" s="26"/>
      <c r="C23" s="27" t="s">
        <v>55</v>
      </c>
      <c r="D23" s="17">
        <v>400</v>
      </c>
      <c r="E23" s="1">
        <v>1</v>
      </c>
      <c r="F23" s="1">
        <v>13</v>
      </c>
      <c r="G23" s="17">
        <f t="shared" si="2"/>
        <v>5200</v>
      </c>
    </row>
    <row r="24" spans="1:8" s="16" customFormat="1" ht="20.100000000000001" customHeight="1" x14ac:dyDescent="0.2">
      <c r="A24" s="24">
        <v>5</v>
      </c>
      <c r="B24" s="24" t="s">
        <v>18</v>
      </c>
      <c r="C24" s="27" t="s">
        <v>29</v>
      </c>
      <c r="D24" s="17">
        <v>200</v>
      </c>
      <c r="E24" s="1">
        <v>1</v>
      </c>
      <c r="F24" s="1">
        <v>43</v>
      </c>
      <c r="G24" s="18">
        <f t="shared" ref="G24:G29" si="3">F24*E24*D24</f>
        <v>8600</v>
      </c>
      <c r="H24" s="19"/>
    </row>
    <row r="25" spans="1:8" s="16" customFormat="1" ht="20.100000000000001" customHeight="1" x14ac:dyDescent="0.2">
      <c r="A25" s="24"/>
      <c r="B25" s="24"/>
      <c r="C25" s="27" t="s">
        <v>33</v>
      </c>
      <c r="D25" s="7">
        <v>580</v>
      </c>
      <c r="E25" s="1">
        <v>2</v>
      </c>
      <c r="F25" s="1">
        <v>1</v>
      </c>
      <c r="G25" s="18">
        <f t="shared" si="3"/>
        <v>1160</v>
      </c>
    </row>
    <row r="26" spans="1:8" s="16" customFormat="1" ht="20.100000000000001" customHeight="1" x14ac:dyDescent="0.2">
      <c r="A26" s="24"/>
      <c r="B26" s="24"/>
      <c r="C26" s="27" t="s">
        <v>31</v>
      </c>
      <c r="D26" s="7">
        <v>54.5</v>
      </c>
      <c r="E26" s="1">
        <v>1</v>
      </c>
      <c r="F26" s="1">
        <v>1</v>
      </c>
      <c r="G26" s="18">
        <f t="shared" ref="G26:G28" si="4">F26*E26*D26</f>
        <v>54.5</v>
      </c>
    </row>
    <row r="27" spans="1:8" s="16" customFormat="1" ht="20.100000000000001" customHeight="1" x14ac:dyDescent="0.2">
      <c r="A27" s="24"/>
      <c r="B27" s="24"/>
      <c r="C27" s="27" t="s">
        <v>30</v>
      </c>
      <c r="D27" s="7">
        <v>600</v>
      </c>
      <c r="E27" s="1">
        <v>3</v>
      </c>
      <c r="F27" s="1">
        <v>1</v>
      </c>
      <c r="G27" s="18">
        <f t="shared" ref="G27" si="5">F27*E27*D27</f>
        <v>1800</v>
      </c>
      <c r="H27" s="19"/>
    </row>
    <row r="28" spans="1:8" s="16" customFormat="1" ht="20.100000000000001" customHeight="1" x14ac:dyDescent="0.2">
      <c r="A28" s="24"/>
      <c r="B28" s="24"/>
      <c r="C28" s="27" t="s">
        <v>32</v>
      </c>
      <c r="D28" s="7">
        <v>600</v>
      </c>
      <c r="E28" s="1">
        <v>4</v>
      </c>
      <c r="F28" s="1">
        <v>1</v>
      </c>
      <c r="G28" s="18">
        <f t="shared" si="4"/>
        <v>2400</v>
      </c>
      <c r="H28" s="19"/>
    </row>
    <row r="29" spans="1:8" ht="20.100000000000001" customHeight="1" x14ac:dyDescent="0.2">
      <c r="A29" s="24"/>
      <c r="B29" s="24"/>
      <c r="C29" s="2"/>
      <c r="D29" s="8">
        <f>SUM(G6:G28)*16%</f>
        <v>15760.720000000001</v>
      </c>
      <c r="E29" s="4">
        <v>1</v>
      </c>
      <c r="F29" s="4">
        <v>1</v>
      </c>
      <c r="G29" s="6">
        <f t="shared" si="3"/>
        <v>15760.720000000001</v>
      </c>
      <c r="H29" s="14"/>
    </row>
    <row r="30" spans="1:8" ht="20.100000000000001" customHeight="1" x14ac:dyDescent="0.2">
      <c r="A30" s="11">
        <v>6</v>
      </c>
      <c r="B30" s="24" t="s">
        <v>19</v>
      </c>
      <c r="C30" s="24"/>
      <c r="D30" s="24"/>
      <c r="E30" s="24"/>
      <c r="F30" s="4"/>
      <c r="G30" s="3">
        <f>SUM(G6:G29)</f>
        <v>114265.22</v>
      </c>
    </row>
    <row r="31" spans="1:8" ht="20.100000000000001" customHeight="1" x14ac:dyDescent="0.2">
      <c r="A31" s="5"/>
      <c r="B31" s="10"/>
      <c r="C31" s="22" t="s">
        <v>20</v>
      </c>
      <c r="D31" s="22"/>
      <c r="E31" s="22"/>
      <c r="F31" s="22"/>
      <c r="G31" s="22"/>
    </row>
    <row r="32" spans="1:8" ht="20.100000000000001" customHeight="1" x14ac:dyDescent="0.2">
      <c r="A32" s="22" t="s">
        <v>21</v>
      </c>
      <c r="B32" s="22"/>
      <c r="C32" s="10"/>
      <c r="D32" s="22" t="s">
        <v>22</v>
      </c>
      <c r="E32" s="22"/>
      <c r="F32" s="10"/>
      <c r="G32" s="9"/>
      <c r="H32" s="15"/>
    </row>
    <row r="33" spans="7:7" ht="20.100000000000001" customHeight="1" x14ac:dyDescent="0.2"/>
    <row r="35" spans="7:7" x14ac:dyDescent="0.2">
      <c r="G35" s="15"/>
    </row>
  </sheetData>
  <mergeCells count="16">
    <mergeCell ref="A24:A29"/>
    <mergeCell ref="B6:B11"/>
    <mergeCell ref="A32:B32"/>
    <mergeCell ref="D32:E32"/>
    <mergeCell ref="C31:G31"/>
    <mergeCell ref="A1:G1"/>
    <mergeCell ref="D2:E2"/>
    <mergeCell ref="D3:E3"/>
    <mergeCell ref="D4:E4"/>
    <mergeCell ref="B30:E30"/>
    <mergeCell ref="A6:A11"/>
    <mergeCell ref="B20:B23"/>
    <mergeCell ref="A20:A23"/>
    <mergeCell ref="B12:B18"/>
    <mergeCell ref="A12:A18"/>
    <mergeCell ref="B24:B29"/>
  </mergeCells>
  <phoneticPr fontId="3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7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Adimn</cp:lastModifiedBy>
  <cp:lastPrinted>2018-11-24T14:52:11Z</cp:lastPrinted>
  <dcterms:created xsi:type="dcterms:W3CDTF">2016-12-05T08:00:42Z</dcterms:created>
  <dcterms:modified xsi:type="dcterms:W3CDTF">2018-11-24T15:00:18Z</dcterms:modified>
</cp:coreProperties>
</file>