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<sst xmlns="http://schemas.openxmlformats.org/spreadsheetml/2006/main" count="117" uniqueCount="89">
  <si>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</si>
  <si>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团号：HMJB-2305180-SHH294</t>
  </si>
  <si>
    <t>会议日期：22023年5月18-21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</si>
  <si>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</si>
  <si>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</si>
  <si>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</si>
  <si>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</si>
  <si>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</si>
  <si>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</si>
  <si>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</si>
  <si>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</si>
  <si>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</si>
  <si>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</si>
  <si>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</si>
  <si>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</si>
  <si>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</si>
  <si>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</si>
  <si>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</si>
  <si>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</si>
  <si>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</si>
  <si>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</si>
  <si>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</si>
  <si>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</si>
  <si>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</si>
  <si>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</si>
  <si>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</si>
  <si>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</si>
  <si>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</si>
  <si>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</si>
  <si>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</si>
  <si>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</si>
  <si>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</si>
  <si>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</si>
  <si>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</si>
  <si>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</si>
  <si>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</si>
  <si>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</si>
  <si>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</si>
  <si>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</si>
  <si>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</si>
  <si>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</si>
  <si>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</si>
  <si>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客户交通餐费报销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</si>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</sst>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178" formatCode="_-&quot;$&quot;* #,##0.00_-;\-&quot;$&quot;* #,##0.00_-;_-&quot;$&quot;* &quot;-&quot;??_-;_-@_-"/>
    <numFmt numFmtId="179" formatCode="#,##0.00;[Red]#,##0.00"/>
    <numFmt numFmtId="180" formatCode="0.00_ "/>
    <numFmt numFmtId="181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3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2" fillId="24" borderId="2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25" borderId="22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7" fillId="24" borderId="1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20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80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8" fillId="8" borderId="12" xfId="0" applyNumberFormat="1" applyFont="1" applyFill="1" applyBorder="1" applyAlignment="1">
      <alignment horizontal="center" vertical="center"/>
    </xf>
    <xf numFmtId="176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0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2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15000</v>
      </c>
      <c r="D45" s="76">
        <v>1</v>
      </c>
      <c r="E45" s="75">
        <f t="shared" si="2"/>
        <v>15000</v>
      </c>
      <c r="F45" s="97">
        <v>3875.47</v>
      </c>
      <c r="G45" s="75">
        <v>0</v>
      </c>
      <c r="H45" s="75">
        <f>F45+G45</f>
        <v>3875.47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15000</v>
      </c>
      <c r="D52" s="78">
        <f t="shared" ref="D52:E52" si="20">SUM(D45)</f>
        <v>1</v>
      </c>
      <c r="E52" s="78">
        <f t="shared" si="20"/>
        <v>15000</v>
      </c>
      <c r="F52" s="78">
        <f>SUM(F45:F51)</f>
        <v>3875.47</v>
      </c>
      <c r="G52" s="78">
        <f t="shared" ref="G52:H52" si="21">SUM(G45:G51)</f>
        <v>0</v>
      </c>
      <c r="H52" s="78">
        <f t="shared" si="21"/>
        <v>3875.47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15000</v>
      </c>
      <c r="D53" s="78">
        <f t="shared" ref="D53:H53" si="22">SUM(D52,D44,D40,D37,D32,D27,D24,D21,D16,D13)</f>
        <v>1</v>
      </c>
      <c r="E53" s="78">
        <f t="shared" si="22"/>
        <v>15000</v>
      </c>
      <c r="F53" s="78">
        <f t="shared" si="22"/>
        <v>3875.47</v>
      </c>
      <c r="G53" s="78">
        <f t="shared" si="22"/>
        <v>0</v>
      </c>
      <c r="H53" s="78">
        <f t="shared" si="22"/>
        <v>3875.47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15000</v>
      </c>
      <c r="B58" s="90"/>
      <c r="C58" s="90">
        <f>H53</f>
        <v>3875.47</v>
      </c>
      <c r="D58" s="90"/>
      <c r="E58" s="90">
        <f>F53</f>
        <v>3875.47</v>
      </c>
      <c r="F58" s="90"/>
      <c r="G58" s="90">
        <f>G53</f>
        <v>0</v>
      </c>
      <c r="H58" s="90"/>
      <c r="I58" s="109">
        <f>A58-C58</f>
        <v>11124.53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2023-07-04T12:23:31Z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