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1、费用相关\"/>
    </mc:Choice>
  </mc:AlternateContent>
  <xr:revisionPtr revIDLastSave="0" documentId="13_ncr:1_{725B0769-4C46-4246-9A5B-284BEAE714F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3" l="1"/>
  <c r="H41" i="3"/>
  <c r="F42" i="3"/>
  <c r="H25" i="3" l="1"/>
  <c r="H36" i="3" l="1"/>
  <c r="H35" i="3"/>
  <c r="H28" i="3"/>
  <c r="H33" i="3"/>
  <c r="H32" i="3"/>
  <c r="H31" i="3"/>
  <c r="H30" i="3"/>
  <c r="H38" i="3" l="1"/>
  <c r="H37" i="3"/>
  <c r="H34" i="3"/>
  <c r="H29" i="3"/>
  <c r="H26" i="3"/>
  <c r="H24" i="3" l="1"/>
  <c r="H23" i="3"/>
  <c r="H40" i="3" l="1"/>
  <c r="H39" i="3"/>
  <c r="H21" i="3"/>
  <c r="H22" i="3"/>
  <c r="G57" i="3"/>
  <c r="F57" i="3"/>
  <c r="D57" i="3"/>
  <c r="C57" i="3"/>
  <c r="H56" i="3"/>
  <c r="H55" i="3"/>
  <c r="E55" i="3"/>
  <c r="E57" i="3" s="1"/>
  <c r="G54" i="3"/>
  <c r="F54" i="3"/>
  <c r="D54" i="3"/>
  <c r="C54" i="3"/>
  <c r="H53" i="3"/>
  <c r="H52" i="3"/>
  <c r="E52" i="3"/>
  <c r="E54" i="3" s="1"/>
  <c r="G51" i="3"/>
  <c r="F51" i="3"/>
  <c r="D51" i="3"/>
  <c r="C51" i="3"/>
  <c r="H50" i="3"/>
  <c r="H49" i="3"/>
  <c r="E49" i="3"/>
  <c r="E51" i="3" s="1"/>
  <c r="G48" i="3"/>
  <c r="F48" i="3"/>
  <c r="D48" i="3"/>
  <c r="C48" i="3"/>
  <c r="H47" i="3"/>
  <c r="H46" i="3"/>
  <c r="E46" i="3"/>
  <c r="E48" i="3" s="1"/>
  <c r="G45" i="3"/>
  <c r="F45" i="3"/>
  <c r="D45" i="3"/>
  <c r="C45" i="3"/>
  <c r="H44" i="3"/>
  <c r="H43" i="3"/>
  <c r="E43" i="3"/>
  <c r="E45" i="3" s="1"/>
  <c r="D42" i="3"/>
  <c r="C42" i="3"/>
  <c r="H20" i="3"/>
  <c r="E20" i="3"/>
  <c r="E4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42" i="3" l="1"/>
  <c r="C58" i="3"/>
  <c r="D58" i="3"/>
  <c r="F58" i="3"/>
  <c r="E63" i="3" s="1"/>
  <c r="H57" i="3"/>
  <c r="H19" i="3"/>
  <c r="H45" i="3"/>
  <c r="G58" i="3"/>
  <c r="G63" i="3" s="1"/>
  <c r="H13" i="3"/>
  <c r="H54" i="3"/>
  <c r="H10" i="3"/>
  <c r="H51" i="3"/>
  <c r="H48" i="3"/>
  <c r="E58" i="3"/>
  <c r="A63" i="3" s="1"/>
  <c r="H16" i="3"/>
  <c r="H58" i="3" l="1"/>
  <c r="C63" i="3" s="1"/>
  <c r="I63" i="3" s="1"/>
</calcChain>
</file>

<file path=xl/sharedStrings.xml><?xml version="1.0" encoding="utf-8"?>
<sst xmlns="http://schemas.openxmlformats.org/spreadsheetml/2006/main" count="75" uniqueCount="75">
  <si>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</si>
  <si>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</si>
  <si>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</si>
  <si>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</si>
  <si>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</si>
  <si>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</si>
  <si>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</si>
  <si>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</si>
  <si>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</si>
  <si>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</si>
  <si>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</si>
  <si>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</si>
  <si>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</si>
  <si>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</si>
  <si>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</si>
  <si>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</si>
  <si>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</si>
  <si>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</si>
  <si>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</si>
  <si>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</si>
  <si>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</si>
  <si>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</si>
  <si>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</si>
  <si>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</si>
  <si>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</si>
  <si>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</si>
  <si>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</si>
  <si>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</si>
  <si>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</si>
  <si>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</si>
  <si>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</si>
  <si>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</si>
  <si>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</si>
  <si>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</si>
  <si>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</si>
  <si>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</si>
  <si>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</si>
  <si>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</si>
  <si>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</si>
  <si>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</si>
  <si>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</si>
  <si>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</si>
  <si>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</si>
  <si>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</si>
  <si>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</si>
  <si>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</si>
  <si>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</si>
  <si>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</si>
  <si>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</si>
  <si>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</si>
  <si>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</si>
  <si>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</si>
  <si>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</si>
  <si>
    <t>京东卡</t>
    <phoneticPr fontId="9" type="noConversion"/>
  </si>
  <si>
    <t>晚宴道具：大杯子</t>
    <phoneticPr fontId="9" type="noConversion"/>
  </si>
  <si>
    <t>奖杯+1空白的</t>
    <phoneticPr fontId="9" type="noConversion"/>
  </si>
  <si>
    <t>晚宴道具：帽子喝酒的</t>
    <phoneticPr fontId="9" type="noConversion"/>
  </si>
  <si>
    <t>奖杯26个</t>
    <phoneticPr fontId="9" type="noConversion"/>
  </si>
  <si>
    <t>印章</t>
    <phoneticPr fontId="9" type="noConversion"/>
  </si>
  <si>
    <t>啤酒</t>
    <phoneticPr fontId="9" type="noConversion"/>
  </si>
  <si>
    <t>明信片</t>
    <phoneticPr fontId="9" type="noConversion"/>
  </si>
  <si>
    <t>晚宴道具：喝酒眼镜</t>
    <phoneticPr fontId="9" type="noConversion"/>
  </si>
  <si>
    <t>桌布</t>
    <phoneticPr fontId="9" type="noConversion"/>
  </si>
  <si>
    <t>钢印</t>
    <phoneticPr fontId="9" type="noConversion"/>
  </si>
  <si>
    <t>冰袖</t>
    <phoneticPr fontId="9" type="noConversion"/>
  </si>
  <si>
    <t>穿越火线*1</t>
    <phoneticPr fontId="9" type="noConversion"/>
  </si>
  <si>
    <t>戴森-JD</t>
    <phoneticPr fontId="9" type="noConversion"/>
  </si>
  <si>
    <t>华为-JD</t>
    <phoneticPr fontId="9" type="noConversion"/>
  </si>
  <si>
    <t>太极服装-TB</t>
    <phoneticPr fontId="9" type="noConversion"/>
  </si>
  <si>
    <t>生日礼物-TB</t>
    <phoneticPr fontId="9" type="noConversion"/>
  </si>
  <si>
    <t>晚宴道具：奶瓶</t>
    <phoneticPr fontId="9" type="noConversion"/>
  </si>
  <si>
    <t>啤酒杯子+运费</t>
    <phoneticPr fontId="9" type="noConversion"/>
  </si>
  <si>
    <t>邮票（发票和明信片一起）</t>
    <phoneticPr fontId="9" type="noConversion"/>
  </si>
  <si>
    <t>闪送</t>
    <phoneticPr fontId="9" type="noConversion"/>
  </si>
  <si>
    <t>奖杯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</si>
</sst>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48" workbookViewId="0">
      <selection activeCell="F37" sqref="F37:F3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32" t="s">
        <v>0</v>
      </c>
      <c r="D2" s="32"/>
      <c r="E2" s="32"/>
      <c r="F2" s="32"/>
      <c r="G2" s="32"/>
      <c r="H2" s="32"/>
      <c r="I2" s="15"/>
      <c r="J2" s="15"/>
      <c r="K2" s="15"/>
      <c r="L2" s="15"/>
    </row>
    <row r="4" spans="1:12" ht="21" customHeight="1" x14ac:dyDescent="0.25">
      <c r="H4" s="58" t="s">
        <v>51</v>
      </c>
      <c r="I4" s="58"/>
      <c r="J4" s="58" t="s">
        <v>52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44" t="s">
        <v>1</v>
      </c>
      <c r="B6" s="46" t="s">
        <v>2</v>
      </c>
      <c r="C6" s="33" t="s">
        <v>3</v>
      </c>
      <c r="D6" s="33"/>
      <c r="E6" s="33"/>
      <c r="F6" s="34" t="s">
        <v>4</v>
      </c>
      <c r="G6" s="34"/>
      <c r="H6" s="34"/>
      <c r="I6" s="34"/>
      <c r="J6" s="63" t="s">
        <v>5</v>
      </c>
    </row>
    <row r="7" spans="1:12" ht="21" customHeight="1" x14ac:dyDescent="0.25">
      <c r="A7" s="44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64"/>
    </row>
    <row r="8" spans="1:12" ht="21" customHeight="1" x14ac:dyDescent="0.25">
      <c r="A8" s="45">
        <v>1</v>
      </c>
      <c r="B8" s="38" t="s">
        <v>13</v>
      </c>
      <c r="C8" s="47">
        <v>0</v>
      </c>
      <c r="D8" s="51"/>
      <c r="E8" s="47">
        <f>C8*D8</f>
        <v>0</v>
      </c>
      <c r="F8" s="8">
        <v>0</v>
      </c>
      <c r="G8" s="8">
        <v>0</v>
      </c>
      <c r="H8" s="8">
        <f t="shared" ref="H8:H53" si="0">F8+G8</f>
        <v>0</v>
      </c>
      <c r="I8" s="16"/>
      <c r="J8" s="52" t="s">
        <v>14</v>
      </c>
    </row>
    <row r="9" spans="1:12" ht="21" customHeight="1" x14ac:dyDescent="0.25">
      <c r="A9" s="45"/>
      <c r="B9" s="38"/>
      <c r="C9" s="47"/>
      <c r="D9" s="51"/>
      <c r="E9" s="47"/>
      <c r="F9" s="8">
        <v>0</v>
      </c>
      <c r="G9" s="8">
        <v>0</v>
      </c>
      <c r="H9" s="8">
        <f t="shared" si="0"/>
        <v>0</v>
      </c>
      <c r="I9" s="16"/>
      <c r="J9" s="5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54"/>
    </row>
    <row r="11" spans="1:12" ht="21" customHeight="1" x14ac:dyDescent="0.25">
      <c r="A11" s="29">
        <v>2</v>
      </c>
      <c r="B11" s="39" t="s">
        <v>16</v>
      </c>
      <c r="C11" s="48">
        <v>0</v>
      </c>
      <c r="D11" s="29"/>
      <c r="E11" s="48">
        <f t="shared" ref="E11:E5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52" t="s">
        <v>17</v>
      </c>
    </row>
    <row r="12" spans="1:12" ht="21" customHeight="1" x14ac:dyDescent="0.25">
      <c r="A12" s="31"/>
      <c r="B12" s="40"/>
      <c r="C12" s="49"/>
      <c r="D12" s="31"/>
      <c r="E12" s="49"/>
      <c r="F12" s="8">
        <v>0</v>
      </c>
      <c r="G12" s="8">
        <v>0</v>
      </c>
      <c r="H12" s="8">
        <f t="shared" ref="H12" si="2">F12+G12</f>
        <v>0</v>
      </c>
      <c r="I12" s="16"/>
      <c r="J12" s="5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54"/>
    </row>
    <row r="14" spans="1:12" ht="21" customHeight="1" x14ac:dyDescent="0.25">
      <c r="A14" s="45">
        <v>3</v>
      </c>
      <c r="B14" s="38" t="s">
        <v>19</v>
      </c>
      <c r="C14" s="47">
        <v>0</v>
      </c>
      <c r="D14" s="51"/>
      <c r="E14" s="47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60" t="s">
        <v>20</v>
      </c>
    </row>
    <row r="15" spans="1:12" ht="21" customHeight="1" x14ac:dyDescent="0.25">
      <c r="A15" s="45"/>
      <c r="B15" s="38"/>
      <c r="C15" s="47"/>
      <c r="D15" s="51"/>
      <c r="E15" s="47"/>
      <c r="F15" s="8">
        <v>0</v>
      </c>
      <c r="G15" s="8">
        <v>0</v>
      </c>
      <c r="H15" s="8">
        <f t="shared" si="0"/>
        <v>0</v>
      </c>
      <c r="I15" s="16"/>
      <c r="J15" s="6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62"/>
    </row>
    <row r="17" spans="1:10" ht="21" customHeight="1" x14ac:dyDescent="0.25">
      <c r="A17" s="45">
        <v>4</v>
      </c>
      <c r="B17" s="38" t="s">
        <v>22</v>
      </c>
      <c r="C17" s="47">
        <v>0</v>
      </c>
      <c r="D17" s="51"/>
      <c r="E17" s="47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60" t="s">
        <v>23</v>
      </c>
    </row>
    <row r="18" spans="1:10" ht="21" customHeight="1" x14ac:dyDescent="0.25">
      <c r="A18" s="45"/>
      <c r="B18" s="38"/>
      <c r="C18" s="47"/>
      <c r="D18" s="51"/>
      <c r="E18" s="47"/>
      <c r="F18" s="8">
        <v>0</v>
      </c>
      <c r="G18" s="8">
        <v>0</v>
      </c>
      <c r="H18" s="8">
        <f t="shared" si="0"/>
        <v>0</v>
      </c>
      <c r="I18" s="16"/>
      <c r="J18" s="6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62"/>
    </row>
    <row r="20" spans="1:10" ht="21" customHeight="1" x14ac:dyDescent="0.25">
      <c r="A20" s="29">
        <v>5</v>
      </c>
      <c r="B20" s="39" t="s">
        <v>25</v>
      </c>
      <c r="C20" s="48">
        <v>54178</v>
      </c>
      <c r="D20" s="29">
        <v>1</v>
      </c>
      <c r="E20" s="48">
        <f t="shared" si="1"/>
        <v>54178</v>
      </c>
      <c r="F20" s="22">
        <v>2450</v>
      </c>
      <c r="G20" s="22">
        <v>0</v>
      </c>
      <c r="H20" s="22">
        <f t="shared" si="0"/>
        <v>2450</v>
      </c>
      <c r="I20" s="23" t="s">
        <v>65</v>
      </c>
      <c r="J20" s="52" t="s">
        <v>26</v>
      </c>
    </row>
    <row r="21" spans="1:10" ht="21" customHeight="1" x14ac:dyDescent="0.25">
      <c r="A21" s="30"/>
      <c r="B21" s="41"/>
      <c r="C21" s="50"/>
      <c r="D21" s="30"/>
      <c r="E21" s="50"/>
      <c r="F21" s="22">
        <v>6787.98</v>
      </c>
      <c r="G21" s="22">
        <v>0</v>
      </c>
      <c r="H21" s="22">
        <f t="shared" si="0"/>
        <v>6787.98</v>
      </c>
      <c r="I21" s="23" t="s">
        <v>67</v>
      </c>
      <c r="J21" s="53"/>
    </row>
    <row r="22" spans="1:10" ht="21" customHeight="1" x14ac:dyDescent="0.25">
      <c r="A22" s="30"/>
      <c r="B22" s="41"/>
      <c r="C22" s="50"/>
      <c r="D22" s="30"/>
      <c r="E22" s="50"/>
      <c r="F22" s="22">
        <v>5499.95</v>
      </c>
      <c r="G22" s="22">
        <v>0</v>
      </c>
      <c r="H22" s="22">
        <f t="shared" si="0"/>
        <v>5499.95</v>
      </c>
      <c r="I22" s="23" t="s">
        <v>66</v>
      </c>
      <c r="J22" s="53"/>
    </row>
    <row r="23" spans="1:10" ht="21" customHeight="1" x14ac:dyDescent="0.25">
      <c r="A23" s="30"/>
      <c r="B23" s="41"/>
      <c r="C23" s="50"/>
      <c r="D23" s="30"/>
      <c r="E23" s="50"/>
      <c r="F23" s="22">
        <v>1574</v>
      </c>
      <c r="G23" s="22">
        <v>0</v>
      </c>
      <c r="H23" s="22">
        <f t="shared" si="0"/>
        <v>1574</v>
      </c>
      <c r="I23" s="23" t="s">
        <v>68</v>
      </c>
      <c r="J23" s="53"/>
    </row>
    <row r="24" spans="1:10" ht="21" customHeight="1" x14ac:dyDescent="0.25">
      <c r="A24" s="30"/>
      <c r="B24" s="41"/>
      <c r="C24" s="50"/>
      <c r="D24" s="30"/>
      <c r="E24" s="50"/>
      <c r="F24" s="22">
        <v>3678.4</v>
      </c>
      <c r="G24" s="22">
        <v>0</v>
      </c>
      <c r="H24" s="22">
        <f t="shared" si="0"/>
        <v>3678.4</v>
      </c>
      <c r="I24" s="23" t="s">
        <v>69</v>
      </c>
      <c r="J24" s="53"/>
    </row>
    <row r="25" spans="1:10" ht="21" customHeight="1" x14ac:dyDescent="0.25">
      <c r="A25" s="30"/>
      <c r="B25" s="41"/>
      <c r="C25" s="50"/>
      <c r="D25" s="30"/>
      <c r="E25" s="50"/>
      <c r="F25" s="25">
        <v>100.8</v>
      </c>
      <c r="G25" s="26">
        <v>0</v>
      </c>
      <c r="H25" s="26">
        <f>F25+G25</f>
        <v>100.8</v>
      </c>
      <c r="I25" s="27" t="s">
        <v>54</v>
      </c>
      <c r="J25" s="53"/>
    </row>
    <row r="26" spans="1:10" ht="21" customHeight="1" x14ac:dyDescent="0.25">
      <c r="A26" s="30"/>
      <c r="B26" s="41"/>
      <c r="C26" s="50"/>
      <c r="D26" s="30"/>
      <c r="E26" s="50"/>
      <c r="F26" s="25">
        <v>173.3</v>
      </c>
      <c r="G26" s="26">
        <v>0</v>
      </c>
      <c r="H26" s="26">
        <f>F26+G26</f>
        <v>173.3</v>
      </c>
      <c r="I26" s="27" t="s">
        <v>56</v>
      </c>
      <c r="J26" s="53"/>
    </row>
    <row r="27" spans="1:10" ht="21" customHeight="1" x14ac:dyDescent="0.25">
      <c r="A27" s="30"/>
      <c r="B27" s="41"/>
      <c r="C27" s="50"/>
      <c r="D27" s="30"/>
      <c r="E27" s="50"/>
      <c r="F27" s="25">
        <v>29</v>
      </c>
      <c r="G27" s="26">
        <v>0</v>
      </c>
      <c r="H27" s="26">
        <v>29</v>
      </c>
      <c r="I27" s="27" t="s">
        <v>70</v>
      </c>
      <c r="J27" s="53"/>
    </row>
    <row r="28" spans="1:10" ht="21" customHeight="1" x14ac:dyDescent="0.25">
      <c r="A28" s="30"/>
      <c r="B28" s="41"/>
      <c r="C28" s="50"/>
      <c r="D28" s="30"/>
      <c r="E28" s="50"/>
      <c r="F28" s="25">
        <v>62</v>
      </c>
      <c r="G28" s="26">
        <v>0</v>
      </c>
      <c r="H28" s="26">
        <f>F28+G28</f>
        <v>62</v>
      </c>
      <c r="I28" s="27" t="s">
        <v>61</v>
      </c>
      <c r="J28" s="53"/>
    </row>
    <row r="29" spans="1:10" ht="21" customHeight="1" x14ac:dyDescent="0.25">
      <c r="A29" s="30"/>
      <c r="B29" s="41"/>
      <c r="C29" s="50"/>
      <c r="D29" s="30"/>
      <c r="E29" s="50"/>
      <c r="F29" s="26">
        <v>102.8</v>
      </c>
      <c r="G29" s="26">
        <v>0</v>
      </c>
      <c r="H29" s="26">
        <f>F29+G29</f>
        <v>102.8</v>
      </c>
      <c r="I29" s="28" t="s">
        <v>72</v>
      </c>
      <c r="J29" s="53"/>
    </row>
    <row r="30" spans="1:10" ht="21" customHeight="1" x14ac:dyDescent="0.25">
      <c r="A30" s="30"/>
      <c r="B30" s="41"/>
      <c r="C30" s="50"/>
      <c r="D30" s="30"/>
      <c r="E30" s="50"/>
      <c r="F30" s="25">
        <v>77.599999999999994</v>
      </c>
      <c r="G30" s="22">
        <v>0</v>
      </c>
      <c r="H30" s="22">
        <f>F30+G30</f>
        <v>77.599999999999994</v>
      </c>
      <c r="I30" s="23" t="s">
        <v>58</v>
      </c>
      <c r="J30" s="53"/>
    </row>
    <row r="31" spans="1:10" ht="21" customHeight="1" x14ac:dyDescent="0.25">
      <c r="A31" s="30"/>
      <c r="B31" s="41"/>
      <c r="C31" s="50"/>
      <c r="D31" s="30"/>
      <c r="E31" s="50"/>
      <c r="F31" s="22">
        <v>775</v>
      </c>
      <c r="G31" s="22">
        <v>0</v>
      </c>
      <c r="H31" s="22">
        <f>F31+G31</f>
        <v>775</v>
      </c>
      <c r="I31" s="23" t="s">
        <v>59</v>
      </c>
      <c r="J31" s="53"/>
    </row>
    <row r="32" spans="1:10" ht="21" customHeight="1" x14ac:dyDescent="0.25">
      <c r="A32" s="30"/>
      <c r="B32" s="41"/>
      <c r="C32" s="50"/>
      <c r="D32" s="30"/>
      <c r="E32" s="50"/>
      <c r="F32" s="26">
        <v>579.29999999999995</v>
      </c>
      <c r="G32" s="26">
        <v>0</v>
      </c>
      <c r="H32" s="26">
        <f>F32+G32</f>
        <v>579.29999999999995</v>
      </c>
      <c r="I32" s="28" t="s">
        <v>60</v>
      </c>
      <c r="J32" s="53"/>
    </row>
    <row r="33" spans="1:10" ht="21" customHeight="1" x14ac:dyDescent="0.25">
      <c r="A33" s="30"/>
      <c r="B33" s="41"/>
      <c r="C33" s="50"/>
      <c r="D33" s="30"/>
      <c r="E33" s="50"/>
      <c r="F33" s="22">
        <v>720</v>
      </c>
      <c r="G33" s="22">
        <v>0</v>
      </c>
      <c r="H33" s="22">
        <f t="shared" ref="H33" si="5">F33+G33</f>
        <v>720</v>
      </c>
      <c r="I33" s="23" t="s">
        <v>62</v>
      </c>
      <c r="J33" s="53"/>
    </row>
    <row r="34" spans="1:10" ht="21" customHeight="1" x14ac:dyDescent="0.25">
      <c r="A34" s="30"/>
      <c r="B34" s="41"/>
      <c r="C34" s="50"/>
      <c r="D34" s="30"/>
      <c r="E34" s="50"/>
      <c r="F34" s="22">
        <v>256</v>
      </c>
      <c r="G34" s="22">
        <v>0</v>
      </c>
      <c r="H34" s="22">
        <f t="shared" ref="H34:H38" si="6">F34+G34</f>
        <v>256</v>
      </c>
      <c r="I34" s="23" t="s">
        <v>63</v>
      </c>
      <c r="J34" s="53"/>
    </row>
    <row r="35" spans="1:10" ht="21" customHeight="1" x14ac:dyDescent="0.25">
      <c r="A35" s="30"/>
      <c r="B35" s="41"/>
      <c r="C35" s="50"/>
      <c r="D35" s="30"/>
      <c r="E35" s="50"/>
      <c r="F35" s="22">
        <v>299</v>
      </c>
      <c r="G35" s="22">
        <v>0</v>
      </c>
      <c r="H35" s="22">
        <f t="shared" si="6"/>
        <v>299</v>
      </c>
      <c r="I35" s="23" t="s">
        <v>64</v>
      </c>
      <c r="J35" s="53"/>
    </row>
    <row r="36" spans="1:10" ht="21" customHeight="1" x14ac:dyDescent="0.25">
      <c r="A36" s="30"/>
      <c r="B36" s="41"/>
      <c r="C36" s="50"/>
      <c r="D36" s="30"/>
      <c r="E36" s="50"/>
      <c r="F36" s="22">
        <v>865.6</v>
      </c>
      <c r="G36" s="22">
        <v>0</v>
      </c>
      <c r="H36" s="22">
        <f t="shared" si="6"/>
        <v>865.6</v>
      </c>
      <c r="I36" s="23" t="s">
        <v>71</v>
      </c>
      <c r="J36" s="53"/>
    </row>
    <row r="37" spans="1:10" ht="21" customHeight="1" x14ac:dyDescent="0.25">
      <c r="A37" s="30"/>
      <c r="B37" s="41"/>
      <c r="C37" s="50"/>
      <c r="D37" s="30"/>
      <c r="E37" s="50"/>
      <c r="F37" s="25">
        <v>6470</v>
      </c>
      <c r="G37" s="22">
        <v>0</v>
      </c>
      <c r="H37" s="22">
        <f t="shared" si="6"/>
        <v>6470</v>
      </c>
      <c r="I37" s="23" t="s">
        <v>57</v>
      </c>
      <c r="J37" s="53"/>
    </row>
    <row r="38" spans="1:10" ht="21" customHeight="1" x14ac:dyDescent="0.25">
      <c r="A38" s="30"/>
      <c r="B38" s="41"/>
      <c r="C38" s="50"/>
      <c r="D38" s="30"/>
      <c r="E38" s="50"/>
      <c r="F38" s="25">
        <v>249</v>
      </c>
      <c r="G38" s="22">
        <v>0</v>
      </c>
      <c r="H38" s="22">
        <f t="shared" si="6"/>
        <v>249</v>
      </c>
      <c r="I38" s="23" t="s">
        <v>55</v>
      </c>
      <c r="J38" s="53"/>
    </row>
    <row r="39" spans="1:10" ht="21" customHeight="1" x14ac:dyDescent="0.25">
      <c r="A39" s="30"/>
      <c r="B39" s="41"/>
      <c r="C39" s="50"/>
      <c r="D39" s="30"/>
      <c r="E39" s="50"/>
      <c r="F39" s="25">
        <v>10000</v>
      </c>
      <c r="G39" s="22">
        <v>0</v>
      </c>
      <c r="H39" s="22">
        <f t="shared" si="0"/>
        <v>10000</v>
      </c>
      <c r="I39" s="23" t="s">
        <v>74</v>
      </c>
      <c r="J39" s="53"/>
    </row>
    <row r="40" spans="1:10" ht="21" customHeight="1" x14ac:dyDescent="0.25">
      <c r="A40" s="30"/>
      <c r="B40" s="41"/>
      <c r="C40" s="50"/>
      <c r="D40" s="30"/>
      <c r="E40" s="50"/>
      <c r="F40" s="22">
        <v>14000</v>
      </c>
      <c r="G40" s="22">
        <v>0</v>
      </c>
      <c r="H40" s="22">
        <f t="shared" si="0"/>
        <v>14000</v>
      </c>
      <c r="I40" s="23" t="s">
        <v>53</v>
      </c>
      <c r="J40" s="53"/>
    </row>
    <row r="41" spans="1:10" ht="21" customHeight="1" x14ac:dyDescent="0.25">
      <c r="A41" s="31"/>
      <c r="B41" s="24"/>
      <c r="C41" s="49"/>
      <c r="D41" s="31"/>
      <c r="E41" s="49"/>
      <c r="F41" s="22">
        <v>110</v>
      </c>
      <c r="G41" s="22">
        <v>0</v>
      </c>
      <c r="H41" s="22">
        <f t="shared" si="0"/>
        <v>110</v>
      </c>
      <c r="I41" s="23" t="s">
        <v>73</v>
      </c>
      <c r="J41" s="53"/>
    </row>
    <row r="42" spans="1:10" s="1" customFormat="1" ht="21" customHeight="1" x14ac:dyDescent="0.25">
      <c r="A42" s="9"/>
      <c r="B42" s="10" t="s">
        <v>27</v>
      </c>
      <c r="C42" s="11">
        <f>SUM(C20)</f>
        <v>54178</v>
      </c>
      <c r="D42" s="11">
        <f>SUM(D20)</f>
        <v>1</v>
      </c>
      <c r="E42" s="11">
        <f>SUM(E20)</f>
        <v>54178</v>
      </c>
      <c r="F42" s="11">
        <f>SUM(F20:F41)</f>
        <v>54859.729999999996</v>
      </c>
      <c r="G42" s="11">
        <f>SUM(G20:G41)</f>
        <v>0</v>
      </c>
      <c r="H42" s="11">
        <f>SUM(H20:H40)</f>
        <v>54749.729999999996</v>
      </c>
      <c r="I42" s="17"/>
      <c r="J42" s="54"/>
    </row>
    <row r="43" spans="1:10" ht="21" customHeight="1" x14ac:dyDescent="0.25">
      <c r="A43" s="45">
        <v>6</v>
      </c>
      <c r="B43" s="38" t="s">
        <v>28</v>
      </c>
      <c r="C43" s="47">
        <v>0</v>
      </c>
      <c r="D43" s="51"/>
      <c r="E43" s="47">
        <f t="shared" si="1"/>
        <v>0</v>
      </c>
      <c r="F43" s="8">
        <v>0</v>
      </c>
      <c r="G43" s="8">
        <v>0</v>
      </c>
      <c r="H43" s="8">
        <f t="shared" si="0"/>
        <v>0</v>
      </c>
      <c r="I43" s="16"/>
      <c r="J43" s="52" t="s">
        <v>29</v>
      </c>
    </row>
    <row r="44" spans="1:10" ht="21" customHeight="1" x14ac:dyDescent="0.25">
      <c r="A44" s="45"/>
      <c r="B44" s="38"/>
      <c r="C44" s="47"/>
      <c r="D44" s="51"/>
      <c r="E44" s="47"/>
      <c r="F44" s="8">
        <v>0</v>
      </c>
      <c r="G44" s="8">
        <v>0</v>
      </c>
      <c r="H44" s="8">
        <f t="shared" si="0"/>
        <v>0</v>
      </c>
      <c r="I44" s="16"/>
      <c r="J44" s="53"/>
    </row>
    <row r="45" spans="1:10" s="1" customFormat="1" ht="21" customHeight="1" x14ac:dyDescent="0.25">
      <c r="A45" s="9"/>
      <c r="B45" s="10" t="s">
        <v>30</v>
      </c>
      <c r="C45" s="11">
        <f>SUM(C43)</f>
        <v>0</v>
      </c>
      <c r="D45" s="11">
        <f>SUM(D43)</f>
        <v>0</v>
      </c>
      <c r="E45" s="11">
        <f>SUM(E43)</f>
        <v>0</v>
      </c>
      <c r="F45" s="11">
        <f>SUM(F43:F44)</f>
        <v>0</v>
      </c>
      <c r="G45" s="11">
        <f>SUM(G43:G44)</f>
        <v>0</v>
      </c>
      <c r="H45" s="11">
        <f>SUM(H43:H44)</f>
        <v>0</v>
      </c>
      <c r="I45" s="17"/>
      <c r="J45" s="54"/>
    </row>
    <row r="46" spans="1:10" ht="21" customHeight="1" x14ac:dyDescent="0.25">
      <c r="A46" s="45">
        <v>7</v>
      </c>
      <c r="B46" s="38" t="s">
        <v>31</v>
      </c>
      <c r="C46" s="47">
        <v>0</v>
      </c>
      <c r="D46" s="51"/>
      <c r="E46" s="47">
        <f t="shared" si="1"/>
        <v>0</v>
      </c>
      <c r="F46" s="8">
        <v>0</v>
      </c>
      <c r="G46" s="8">
        <v>0</v>
      </c>
      <c r="H46" s="8">
        <f t="shared" si="0"/>
        <v>0</v>
      </c>
      <c r="I46" s="16"/>
      <c r="J46" s="55"/>
    </row>
    <row r="47" spans="1:10" ht="21" customHeight="1" x14ac:dyDescent="0.25">
      <c r="A47" s="45"/>
      <c r="B47" s="38"/>
      <c r="C47" s="47"/>
      <c r="D47" s="51"/>
      <c r="E47" s="47"/>
      <c r="F47" s="8">
        <v>0</v>
      </c>
      <c r="G47" s="8">
        <v>0</v>
      </c>
      <c r="H47" s="8">
        <f t="shared" si="0"/>
        <v>0</v>
      </c>
      <c r="I47" s="16"/>
      <c r="J47" s="56"/>
    </row>
    <row r="48" spans="1:10" s="1" customFormat="1" ht="21" customHeight="1" x14ac:dyDescent="0.25">
      <c r="A48" s="9"/>
      <c r="B48" s="10" t="s">
        <v>32</v>
      </c>
      <c r="C48" s="11">
        <f>SUM(C46)</f>
        <v>0</v>
      </c>
      <c r="D48" s="11">
        <f>SUM(D46)</f>
        <v>0</v>
      </c>
      <c r="E48" s="11">
        <f>SUM(E46)</f>
        <v>0</v>
      </c>
      <c r="F48" s="11">
        <f>SUM(F46:F47)</f>
        <v>0</v>
      </c>
      <c r="G48" s="11">
        <f>SUM(G46:G47)</f>
        <v>0</v>
      </c>
      <c r="H48" s="11">
        <f>SUM(H46:H47)</f>
        <v>0</v>
      </c>
      <c r="I48" s="17"/>
      <c r="J48" s="57"/>
    </row>
    <row r="49" spans="1:10" ht="21" customHeight="1" x14ac:dyDescent="0.25">
      <c r="A49" s="45">
        <v>8</v>
      </c>
      <c r="B49" s="38" t="s">
        <v>33</v>
      </c>
      <c r="C49" s="47">
        <v>0</v>
      </c>
      <c r="D49" s="51"/>
      <c r="E49" s="47">
        <f t="shared" si="1"/>
        <v>0</v>
      </c>
      <c r="F49" s="8">
        <v>0</v>
      </c>
      <c r="G49" s="8">
        <v>0</v>
      </c>
      <c r="H49" s="8">
        <f t="shared" si="0"/>
        <v>0</v>
      </c>
      <c r="I49" s="16"/>
      <c r="J49" s="60" t="s">
        <v>34</v>
      </c>
    </row>
    <row r="50" spans="1:10" ht="21" customHeight="1" x14ac:dyDescent="0.25">
      <c r="A50" s="45"/>
      <c r="B50" s="38"/>
      <c r="C50" s="47"/>
      <c r="D50" s="51"/>
      <c r="E50" s="47"/>
      <c r="F50" s="8">
        <v>0</v>
      </c>
      <c r="G50" s="8">
        <v>0</v>
      </c>
      <c r="H50" s="8">
        <f t="shared" si="0"/>
        <v>0</v>
      </c>
      <c r="I50" s="16"/>
      <c r="J50" s="61"/>
    </row>
    <row r="51" spans="1:10" s="1" customFormat="1" ht="21" customHeight="1" x14ac:dyDescent="0.25">
      <c r="A51" s="9"/>
      <c r="B51" s="10" t="s">
        <v>35</v>
      </c>
      <c r="C51" s="11">
        <f>SUM(C49)</f>
        <v>0</v>
      </c>
      <c r="D51" s="11">
        <f t="shared" ref="D51:E51" si="7">SUM(D49)</f>
        <v>0</v>
      </c>
      <c r="E51" s="11">
        <f t="shared" si="7"/>
        <v>0</v>
      </c>
      <c r="F51" s="11">
        <f>SUM(F49:F50)</f>
        <v>0</v>
      </c>
      <c r="G51" s="11">
        <f t="shared" ref="G51:H51" si="8">SUM(G49:G50)</f>
        <v>0</v>
      </c>
      <c r="H51" s="11">
        <f t="shared" si="8"/>
        <v>0</v>
      </c>
      <c r="I51" s="17"/>
      <c r="J51" s="62"/>
    </row>
    <row r="52" spans="1:10" ht="21" customHeight="1" x14ac:dyDescent="0.25">
      <c r="A52" s="45">
        <v>9</v>
      </c>
      <c r="B52" s="38" t="s">
        <v>36</v>
      </c>
      <c r="C52" s="47">
        <v>0</v>
      </c>
      <c r="D52" s="51"/>
      <c r="E52" s="47">
        <f t="shared" si="1"/>
        <v>0</v>
      </c>
      <c r="F52" s="8">
        <v>0</v>
      </c>
      <c r="G52" s="8">
        <v>0</v>
      </c>
      <c r="H52" s="8">
        <f t="shared" si="0"/>
        <v>0</v>
      </c>
      <c r="I52" s="16"/>
      <c r="J52" s="52" t="s">
        <v>37</v>
      </c>
    </row>
    <row r="53" spans="1:10" ht="21" customHeight="1" x14ac:dyDescent="0.25">
      <c r="A53" s="45"/>
      <c r="B53" s="38"/>
      <c r="C53" s="47"/>
      <c r="D53" s="51"/>
      <c r="E53" s="47"/>
      <c r="F53" s="8">
        <v>0</v>
      </c>
      <c r="G53" s="8">
        <v>0</v>
      </c>
      <c r="H53" s="8">
        <f t="shared" si="0"/>
        <v>0</v>
      </c>
      <c r="I53" s="16"/>
      <c r="J53" s="53"/>
    </row>
    <row r="54" spans="1:10" s="1" customFormat="1" ht="21" customHeight="1" x14ac:dyDescent="0.25">
      <c r="A54" s="9"/>
      <c r="B54" s="10" t="s">
        <v>38</v>
      </c>
      <c r="C54" s="11">
        <f>SUM(C52)</f>
        <v>0</v>
      </c>
      <c r="D54" s="11">
        <f>SUM(D52)</f>
        <v>0</v>
      </c>
      <c r="E54" s="11">
        <f>SUM(E52)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  <c r="I54" s="17"/>
      <c r="J54" s="54"/>
    </row>
    <row r="55" spans="1:10" ht="21" customHeight="1" x14ac:dyDescent="0.25">
      <c r="A55" s="29">
        <v>10</v>
      </c>
      <c r="B55" s="38" t="s">
        <v>39</v>
      </c>
      <c r="C55" s="47">
        <v>0</v>
      </c>
      <c r="D55" s="51"/>
      <c r="E55" s="47">
        <f t="shared" si="1"/>
        <v>0</v>
      </c>
      <c r="F55" s="8">
        <v>0</v>
      </c>
      <c r="G55" s="8">
        <v>0</v>
      </c>
      <c r="H55" s="8">
        <f>F55+G55</f>
        <v>0</v>
      </c>
      <c r="I55" s="18"/>
      <c r="J55" s="55"/>
    </row>
    <row r="56" spans="1:10" ht="21" customHeight="1" x14ac:dyDescent="0.25">
      <c r="A56" s="30"/>
      <c r="B56" s="38"/>
      <c r="C56" s="47"/>
      <c r="D56" s="51"/>
      <c r="E56" s="47"/>
      <c r="F56" s="8">
        <v>0</v>
      </c>
      <c r="G56" s="8">
        <v>0</v>
      </c>
      <c r="H56" s="8">
        <f t="shared" ref="H56" si="9">F56+G56</f>
        <v>0</v>
      </c>
      <c r="I56" s="16"/>
      <c r="J56" s="56"/>
    </row>
    <row r="57" spans="1:10" s="1" customFormat="1" ht="21" customHeight="1" x14ac:dyDescent="0.25">
      <c r="A57" s="9"/>
      <c r="B57" s="10" t="s">
        <v>40</v>
      </c>
      <c r="C57" s="11">
        <f>SUM(C55)</f>
        <v>0</v>
      </c>
      <c r="D57" s="11">
        <f>SUM(D55)</f>
        <v>0</v>
      </c>
      <c r="E57" s="11">
        <f>SUM(E55)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  <c r="I57" s="17"/>
      <c r="J57" s="57"/>
    </row>
    <row r="58" spans="1:10" ht="21" customHeight="1" x14ac:dyDescent="0.25">
      <c r="A58" s="9"/>
      <c r="B58" s="10" t="s">
        <v>41</v>
      </c>
      <c r="C58" s="11">
        <f t="shared" ref="C58:H58" si="10">SUM(C57,C54,C51,C48,C45,C42,C19,C16,C13,C10)</f>
        <v>54178</v>
      </c>
      <c r="D58" s="11">
        <f t="shared" si="10"/>
        <v>1</v>
      </c>
      <c r="E58" s="11">
        <f t="shared" si="10"/>
        <v>54178</v>
      </c>
      <c r="F58" s="11">
        <f t="shared" si="10"/>
        <v>54859.729999999996</v>
      </c>
      <c r="G58" s="11">
        <f t="shared" si="10"/>
        <v>0</v>
      </c>
      <c r="H58" s="11">
        <f t="shared" si="10"/>
        <v>54749.729999999996</v>
      </c>
      <c r="I58" s="17"/>
      <c r="J58" s="19"/>
    </row>
    <row r="62" spans="1:10" ht="21" customHeight="1" x14ac:dyDescent="0.25">
      <c r="A62" s="35" t="s">
        <v>42</v>
      </c>
      <c r="B62" s="36"/>
      <c r="C62" s="37" t="s">
        <v>43</v>
      </c>
      <c r="D62" s="37"/>
      <c r="E62" s="37" t="s">
        <v>44</v>
      </c>
      <c r="F62" s="37"/>
      <c r="G62" s="37" t="s">
        <v>45</v>
      </c>
      <c r="H62" s="37"/>
      <c r="I62" s="20" t="s">
        <v>46</v>
      </c>
    </row>
    <row r="63" spans="1:10" ht="21" customHeight="1" x14ac:dyDescent="0.25">
      <c r="A63" s="42">
        <f>E58</f>
        <v>54178</v>
      </c>
      <c r="B63" s="43"/>
      <c r="C63" s="43">
        <f>H58</f>
        <v>54749.729999999996</v>
      </c>
      <c r="D63" s="43"/>
      <c r="E63" s="43">
        <f>F58</f>
        <v>54859.729999999996</v>
      </c>
      <c r="F63" s="43"/>
      <c r="G63" s="43">
        <f>G58</f>
        <v>0</v>
      </c>
      <c r="H63" s="43"/>
      <c r="I63" s="21">
        <f>A63-C63</f>
        <v>-571.72999999999593</v>
      </c>
    </row>
    <row r="65" spans="1:9" ht="21" customHeight="1" x14ac:dyDescent="0.25">
      <c r="A65" s="12" t="s">
        <v>47</v>
      </c>
      <c r="B65" s="13"/>
      <c r="C65" s="14" t="s">
        <v>48</v>
      </c>
      <c r="D65" s="12"/>
      <c r="E65" s="12" t="s">
        <v>49</v>
      </c>
      <c r="F65" s="12"/>
      <c r="G65" s="12" t="s">
        <v>50</v>
      </c>
      <c r="H65" s="12"/>
      <c r="I65" s="13"/>
    </row>
  </sheetData>
  <mergeCells count="76">
    <mergeCell ref="J52:J54"/>
    <mergeCell ref="J55:J57"/>
    <mergeCell ref="H4:I5"/>
    <mergeCell ref="J17:J19"/>
    <mergeCell ref="J20:J42"/>
    <mergeCell ref="J43:J45"/>
    <mergeCell ref="J46:J48"/>
    <mergeCell ref="J49:J51"/>
    <mergeCell ref="J4:J5"/>
    <mergeCell ref="J6:J7"/>
    <mergeCell ref="J8:J10"/>
    <mergeCell ref="J11:J13"/>
    <mergeCell ref="J14:J16"/>
    <mergeCell ref="E43:E44"/>
    <mergeCell ref="E46:E47"/>
    <mergeCell ref="E49:E50"/>
    <mergeCell ref="E52:E53"/>
    <mergeCell ref="E55:E56"/>
    <mergeCell ref="E8:E9"/>
    <mergeCell ref="E11:E12"/>
    <mergeCell ref="E14:E15"/>
    <mergeCell ref="E17:E18"/>
    <mergeCell ref="E20:E41"/>
    <mergeCell ref="D43:D44"/>
    <mergeCell ref="D46:D47"/>
    <mergeCell ref="D49:D50"/>
    <mergeCell ref="D52:D53"/>
    <mergeCell ref="D55:D56"/>
    <mergeCell ref="D8:D9"/>
    <mergeCell ref="D11:D12"/>
    <mergeCell ref="D14:D15"/>
    <mergeCell ref="D17:D18"/>
    <mergeCell ref="D20:D41"/>
    <mergeCell ref="B6:B7"/>
    <mergeCell ref="B55:B56"/>
    <mergeCell ref="C8:C9"/>
    <mergeCell ref="C11:C12"/>
    <mergeCell ref="C14:C15"/>
    <mergeCell ref="C17:C18"/>
    <mergeCell ref="C43:C44"/>
    <mergeCell ref="C46:C47"/>
    <mergeCell ref="C49:C50"/>
    <mergeCell ref="C52:C53"/>
    <mergeCell ref="C55:C56"/>
    <mergeCell ref="C20:C41"/>
    <mergeCell ref="A43:A44"/>
    <mergeCell ref="A46:A47"/>
    <mergeCell ref="A49:A50"/>
    <mergeCell ref="A52:A53"/>
    <mergeCell ref="A55:A56"/>
    <mergeCell ref="A6:A7"/>
    <mergeCell ref="A8:A9"/>
    <mergeCell ref="A11:A12"/>
    <mergeCell ref="A14:A15"/>
    <mergeCell ref="A17:A18"/>
    <mergeCell ref="B52:B53"/>
    <mergeCell ref="A63:B63"/>
    <mergeCell ref="C63:D63"/>
    <mergeCell ref="E63:F63"/>
    <mergeCell ref="G63:H63"/>
    <mergeCell ref="A20:A41"/>
    <mergeCell ref="C2:H2"/>
    <mergeCell ref="C6:E6"/>
    <mergeCell ref="F6:I6"/>
    <mergeCell ref="A62:B62"/>
    <mergeCell ref="C62:D62"/>
    <mergeCell ref="E62:F62"/>
    <mergeCell ref="G62:H62"/>
    <mergeCell ref="B8:B9"/>
    <mergeCell ref="B11:B12"/>
    <mergeCell ref="B14:B15"/>
    <mergeCell ref="B17:B18"/>
    <mergeCell ref="B20:B40"/>
    <mergeCell ref="B43:B44"/>
    <mergeCell ref="B46:B47"/>
    <mergeCell ref="B49:B50"/>
  </mergeCells>
  <phoneticPr fontId="9" type="noConversion"/>
  <pageMargins left="0.31496062992125984" right="0.31496062992125984" top="0.74803149606299213" bottom="0.74803149606299213" header="0.31496062992125984" footer="0.31496062992125984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2019-09-26T16:19:38Z</cp:lastPrinted>
  <dcterms:created xsi:type="dcterms:W3CDTF">2014-04-15T08:52:00Z</dcterms:created>
  <dcterms:modified xsi:type="dcterms:W3CDTF">2019-10-08T03:55:28Z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