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滴滴报销1" sheetId="3" r:id="rId1"/>
    <sheet name="滴滴报销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<sst xmlns="http://schemas.openxmlformats.org/spreadsheetml/2006/main" count="130" uniqueCount="74">
  <si>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</si>
  <si>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</si>
  <si>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</si>
  <si>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</si>
  <si>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</si>
  <si>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</si>
  <si>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</si>
  <si>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</si>
  <si>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</si>
  <si>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</si>
  <si>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</si>
  <si>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</si>
  <si>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</si>
  <si>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</si>
  <si>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</si>
  <si>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</si>
  <si>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</si>
  <si>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</si>
  <si>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</si>
  <si>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</si>
  <si>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</si>
  <si>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</si>
  <si>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</si>
  <si>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</si>
  <si>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</si>
  <si>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</si>
  <si>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</si>
  <si>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</si>
  <si>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</si>
  <si>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</si>
  <si>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</si>
  <si>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</si>
  <si>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</si>
  <si>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</si>
  <si>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</si>
  <si>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</si>
  <si>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</si>
  <si>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</si>
  <si>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</si>
  <si>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</si>
  <si>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6.4货拉拉</t>
  </si>
  <si>
    <t>6.5货拉拉</t>
  </si>
  <si>
    <t>闪送</t>
  </si>
  <si>
    <t>水杯</t>
  </si>
  <si>
    <t>摄像头遮挡贴样品</t>
  </si>
  <si>
    <t>摄像头遮挡贴</t>
  </si>
  <si>
    <t>小拎包打样</t>
  </si>
  <si>
    <t>小拎包+样品</t>
  </si>
  <si>
    <t>小电扇样品</t>
  </si>
  <si>
    <t>小电扇</t>
  </si>
  <si>
    <t>磁吸移动电源样品</t>
  </si>
  <si>
    <t>磁吸移动电源</t>
  </si>
  <si>
    <t>电脑小粘包样品</t>
  </si>
  <si>
    <t>电脑小粘包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</si>
  <si>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</si>
  <si>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</si>
  <si>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</si>
  <si>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</si>
  <si>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</si>
  <si>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</si>
  <si>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</si>
  <si>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</si>
  <si>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</si>
  <si>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</si>
  <si>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</si>
  <si>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</si>
  <si>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6.5-6.6兼职费用</t>
  </si>
  <si>
    <t>透明亚克力5层架</t>
  </si>
  <si>
    <t>BUG抱枕运费</t>
  </si>
  <si>
    <t>野兽青年香水+顺丰</t>
  </si>
  <si>
    <t>黄色地胶贴+顺丰</t>
  </si>
  <si>
    <t>原木ins风小夹子</t>
  </si>
  <si>
    <t>2mm200米麻绳</t>
  </si>
  <si>
    <t>戳戳乐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</si>
</sst>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2" xfId="0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77"/>
  <sheetViews>
    <sheetView zoomScale="85" zoomScaleNormal="85" zoomScaleSheetLayoutView="70" topLeftCell="A55" workbookViewId="0">
      <selection activeCell="I78" sqref="I7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1"/>
      <c r="J2" s="31"/>
      <c r="K2" s="31"/>
      <c r="L2" s="31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2"/>
      <c r="J8" s="33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2"/>
      <c r="J9" s="34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2"/>
      <c r="J10" s="34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2"/>
      <c r="J11" s="34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2"/>
      <c r="J12" s="34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5"/>
      <c r="J13" s="36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2"/>
      <c r="J14" s="33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2"/>
      <c r="J15" s="34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5"/>
      <c r="J16" s="36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2"/>
      <c r="J17" s="37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2"/>
      <c r="J18" s="38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2"/>
      <c r="J19" s="38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2"/>
      <c r="J20" s="38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2"/>
      <c r="J21" s="38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5"/>
      <c r="J22" s="39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2"/>
      <c r="J23" s="37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2"/>
      <c r="J24" s="38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2"/>
      <c r="J25" s="38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2"/>
      <c r="J26" s="38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2"/>
      <c r="J27" s="38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2"/>
      <c r="J28" s="38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5"/>
      <c r="J29" s="39"/>
    </row>
    <row r="30" customHeight="1" spans="1:10">
      <c r="A30" s="20">
        <v>5</v>
      </c>
      <c r="B30" s="21" t="s">
        <v>25</v>
      </c>
      <c r="C30" s="15">
        <v>20000</v>
      </c>
      <c r="D30" s="20">
        <v>0</v>
      </c>
      <c r="E30" s="22">
        <f>C30*D30</f>
        <v>0</v>
      </c>
      <c r="F30" s="15">
        <v>0</v>
      </c>
      <c r="G30" s="15">
        <v>0</v>
      </c>
      <c r="H30" s="15">
        <f>F30+G30</f>
        <v>0</v>
      </c>
      <c r="I30" s="40"/>
      <c r="J30" s="33" t="s">
        <v>26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>F31+G31</f>
        <v>0</v>
      </c>
      <c r="I31" s="40"/>
      <c r="J31" s="34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>F32+G32</f>
        <v>0</v>
      </c>
      <c r="I32" s="40"/>
      <c r="J32" s="34"/>
    </row>
    <row r="33" customHeight="1" spans="1:10">
      <c r="A33" s="27"/>
      <c r="B33" s="28"/>
      <c r="C33" s="15"/>
      <c r="D33" s="27"/>
      <c r="E33" s="29"/>
      <c r="F33" s="15">
        <v>0</v>
      </c>
      <c r="G33" s="15">
        <v>0</v>
      </c>
      <c r="H33" s="15">
        <f>F33+G33</f>
        <v>0</v>
      </c>
      <c r="I33" s="40"/>
      <c r="J33" s="34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>F34+G34</f>
        <v>0</v>
      </c>
      <c r="I34" s="40"/>
      <c r="J34" s="34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ref="H35" si="2">F35+G35</f>
        <v>0</v>
      </c>
      <c r="I35" s="40"/>
      <c r="J35" s="34"/>
    </row>
    <row r="36" s="1" customFormat="1" customHeight="1" spans="1:10">
      <c r="A36" s="17"/>
      <c r="B36" s="18" t="s">
        <v>27</v>
      </c>
      <c r="C36" s="19">
        <f>SUM(C30)</f>
        <v>20000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5"/>
      <c r="J36" s="36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v>0</v>
      </c>
      <c r="I37" s="40"/>
      <c r="J37" s="33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ref="H35:H54" si="3">F38+G38</f>
        <v>0</v>
      </c>
      <c r="I38" s="32"/>
      <c r="J38" s="38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2"/>
      <c r="J39" s="38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3"/>
        <v>0</v>
      </c>
      <c r="I40" s="32"/>
      <c r="J40" s="38"/>
    </row>
    <row r="41" s="1" customFormat="1" customHeight="1" spans="1:10">
      <c r="A41" s="17"/>
      <c r="B41" s="18" t="s">
        <v>30</v>
      </c>
      <c r="C41" s="19">
        <f>SUM(C37)</f>
        <v>0</v>
      </c>
      <c r="D41" s="19">
        <f t="shared" ref="D41:E41" si="4">SUM(D37)</f>
        <v>0</v>
      </c>
      <c r="E41" s="19">
        <f t="shared" si="4"/>
        <v>0</v>
      </c>
      <c r="F41" s="19">
        <f>SUM(F37:F40)</f>
        <v>0</v>
      </c>
      <c r="G41" s="19">
        <f t="shared" ref="G41:H41" si="5">SUM(G37:G40)</f>
        <v>0</v>
      </c>
      <c r="H41" s="19">
        <f t="shared" si="5"/>
        <v>0</v>
      </c>
      <c r="I41" s="35"/>
      <c r="J41" s="39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si="3"/>
        <v>0</v>
      </c>
      <c r="I42" s="32"/>
      <c r="J42" s="41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2"/>
      <c r="J43" s="42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2"/>
      <c r="J44" s="42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3"/>
        <v>0</v>
      </c>
      <c r="I45" s="32"/>
      <c r="J45" s="42"/>
    </row>
    <row r="46" s="1" customFormat="1" customHeight="1" spans="1:10">
      <c r="A46" s="17"/>
      <c r="B46" s="18" t="s">
        <v>32</v>
      </c>
      <c r="C46" s="19">
        <f>SUM(C42)</f>
        <v>0</v>
      </c>
      <c r="D46" s="19">
        <f t="shared" ref="D46:E46" si="6">SUM(D42)</f>
        <v>0</v>
      </c>
      <c r="E46" s="19">
        <f t="shared" si="6"/>
        <v>0</v>
      </c>
      <c r="F46" s="19">
        <f>SUM(F42:F45)</f>
        <v>0</v>
      </c>
      <c r="G46" s="19">
        <f t="shared" ref="G46:H46" si="7">SUM(G42:G45)</f>
        <v>0</v>
      </c>
      <c r="H46" s="19">
        <f t="shared" si="7"/>
        <v>0</v>
      </c>
      <c r="I46" s="35"/>
      <c r="J46" s="43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>C47*D47</f>
        <v>0</v>
      </c>
      <c r="F47" s="15">
        <v>0</v>
      </c>
      <c r="G47" s="15">
        <v>0</v>
      </c>
      <c r="H47" s="15">
        <f t="shared" si="3"/>
        <v>0</v>
      </c>
      <c r="I47" s="32"/>
      <c r="J47" s="37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3"/>
        <v>0</v>
      </c>
      <c r="I48" s="32"/>
      <c r="J48" s="38"/>
    </row>
    <row r="49" s="1" customFormat="1" customHeight="1" spans="1:10">
      <c r="A49" s="17"/>
      <c r="B49" s="18" t="s">
        <v>35</v>
      </c>
      <c r="C49" s="19">
        <f>SUM(C47)</f>
        <v>0</v>
      </c>
      <c r="D49" s="19">
        <f t="shared" ref="D49:E49" si="8">SUM(D47)</f>
        <v>0</v>
      </c>
      <c r="E49" s="19">
        <f t="shared" si="8"/>
        <v>0</v>
      </c>
      <c r="F49" s="19">
        <f>SUM(F47:F48)</f>
        <v>0</v>
      </c>
      <c r="G49" s="19">
        <f t="shared" ref="G49:H49" si="9">SUM(G47:G48)</f>
        <v>0</v>
      </c>
      <c r="H49" s="19">
        <f t="shared" si="9"/>
        <v>0</v>
      </c>
      <c r="I49" s="35"/>
      <c r="J49" s="39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>C50*D50</f>
        <v>0</v>
      </c>
      <c r="F50" s="15">
        <v>0</v>
      </c>
      <c r="G50" s="15">
        <v>0</v>
      </c>
      <c r="H50" s="15">
        <f t="shared" si="3"/>
        <v>0</v>
      </c>
      <c r="I50" s="32"/>
      <c r="J50" s="33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2"/>
      <c r="J51" s="34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3"/>
        <v>0</v>
      </c>
      <c r="I52" s="32"/>
      <c r="J52" s="34"/>
    </row>
    <row r="53" s="1" customFormat="1" customHeight="1" spans="1:10">
      <c r="A53" s="17"/>
      <c r="B53" s="18" t="s">
        <v>38</v>
      </c>
      <c r="C53" s="19">
        <f>SUM(C50)</f>
        <v>0</v>
      </c>
      <c r="D53" s="19">
        <f t="shared" ref="D53:E53" si="10">SUM(D50)</f>
        <v>0</v>
      </c>
      <c r="E53" s="19">
        <f t="shared" si="10"/>
        <v>0</v>
      </c>
      <c r="F53" s="19">
        <f>SUM(F50:F52)</f>
        <v>0</v>
      </c>
      <c r="G53" s="19">
        <f t="shared" ref="G53:H53" si="11">SUM(G50:G52)</f>
        <v>0</v>
      </c>
      <c r="H53" s="19">
        <f t="shared" si="11"/>
        <v>0</v>
      </c>
      <c r="I53" s="35"/>
      <c r="J53" s="36"/>
    </row>
    <row r="54" customHeight="1" spans="1:10">
      <c r="A54" s="29">
        <v>10</v>
      </c>
      <c r="B54" s="30" t="s">
        <v>39</v>
      </c>
      <c r="C54" s="29">
        <v>0</v>
      </c>
      <c r="D54" s="29">
        <v>0</v>
      </c>
      <c r="E54" s="29">
        <v>0</v>
      </c>
      <c r="F54" s="15">
        <v>104.82</v>
      </c>
      <c r="G54" s="15">
        <v>0</v>
      </c>
      <c r="H54" s="15">
        <f t="shared" ref="H54:H68" si="12">F54+G54</f>
        <v>104.82</v>
      </c>
      <c r="I54" s="44" t="s">
        <v>40</v>
      </c>
      <c r="J54" s="42"/>
    </row>
    <row r="55" customHeight="1" spans="1:10">
      <c r="A55" s="29"/>
      <c r="B55" s="30"/>
      <c r="C55" s="29"/>
      <c r="D55" s="29"/>
      <c r="E55" s="29"/>
      <c r="F55" s="15">
        <v>110</v>
      </c>
      <c r="G55" s="15">
        <v>0</v>
      </c>
      <c r="H55" s="15">
        <f t="shared" si="12"/>
        <v>110</v>
      </c>
      <c r="I55" s="44" t="s">
        <v>41</v>
      </c>
      <c r="J55" s="42"/>
    </row>
    <row r="56" customHeight="1" spans="1:10">
      <c r="A56" s="29"/>
      <c r="B56" s="30"/>
      <c r="C56" s="29"/>
      <c r="D56" s="29"/>
      <c r="E56" s="29"/>
      <c r="F56" s="15">
        <v>82.31</v>
      </c>
      <c r="G56" s="15">
        <v>0</v>
      </c>
      <c r="H56" s="15">
        <f t="shared" si="12"/>
        <v>82.31</v>
      </c>
      <c r="I56" s="44" t="s">
        <v>40</v>
      </c>
      <c r="J56" s="42"/>
    </row>
    <row r="57" customHeight="1" spans="1:10">
      <c r="A57" s="29"/>
      <c r="B57" s="30"/>
      <c r="C57" s="29"/>
      <c r="D57" s="29"/>
      <c r="E57" s="29"/>
      <c r="F57" s="15">
        <v>80.2</v>
      </c>
      <c r="G57" s="15">
        <v>0</v>
      </c>
      <c r="H57" s="15">
        <f t="shared" si="12"/>
        <v>80.2</v>
      </c>
      <c r="I57" s="44" t="s">
        <v>42</v>
      </c>
      <c r="J57" s="42"/>
    </row>
    <row r="58" customHeight="1" spans="1:10">
      <c r="A58" s="29"/>
      <c r="B58" s="30"/>
      <c r="C58" s="29"/>
      <c r="D58" s="29"/>
      <c r="E58" s="29"/>
      <c r="F58" s="15">
        <v>2299.8</v>
      </c>
      <c r="G58" s="15">
        <v>0</v>
      </c>
      <c r="H58" s="15">
        <f t="shared" si="12"/>
        <v>2299.8</v>
      </c>
      <c r="I58" s="44" t="s">
        <v>43</v>
      </c>
      <c r="J58" s="42"/>
    </row>
    <row r="59" customHeight="1" spans="1:10">
      <c r="A59" s="29"/>
      <c r="B59" s="30"/>
      <c r="C59" s="29"/>
      <c r="D59" s="29"/>
      <c r="E59" s="29"/>
      <c r="F59" s="15">
        <v>0</v>
      </c>
      <c r="G59" s="15">
        <v>15.9</v>
      </c>
      <c r="H59" s="15">
        <f t="shared" si="12"/>
        <v>15.9</v>
      </c>
      <c r="I59" s="55" t="s">
        <v>44</v>
      </c>
      <c r="J59" s="42"/>
    </row>
    <row r="60" customHeight="1" spans="1:10">
      <c r="A60" s="29"/>
      <c r="B60" s="30"/>
      <c r="C60" s="29"/>
      <c r="D60" s="29"/>
      <c r="E60" s="29"/>
      <c r="F60" s="15">
        <v>2400</v>
      </c>
      <c r="G60" s="15">
        <v>0</v>
      </c>
      <c r="H60" s="15">
        <f t="shared" si="12"/>
        <v>2400</v>
      </c>
      <c r="I60" s="44" t="s">
        <v>45</v>
      </c>
      <c r="J60" s="42"/>
    </row>
    <row r="61" customHeight="1" spans="1:10">
      <c r="A61" s="29"/>
      <c r="B61" s="30"/>
      <c r="C61" s="29"/>
      <c r="D61" s="29"/>
      <c r="E61" s="29"/>
      <c r="F61" s="15">
        <v>0</v>
      </c>
      <c r="G61" s="15">
        <v>200</v>
      </c>
      <c r="H61" s="15">
        <f t="shared" si="12"/>
        <v>200</v>
      </c>
      <c r="I61" s="55" t="s">
        <v>46</v>
      </c>
      <c r="J61" s="42"/>
    </row>
    <row r="62" customHeight="1" spans="1:10">
      <c r="A62" s="29"/>
      <c r="B62" s="30"/>
      <c r="C62" s="29"/>
      <c r="D62" s="29"/>
      <c r="E62" s="29"/>
      <c r="F62" s="15">
        <v>3510.5</v>
      </c>
      <c r="G62" s="15">
        <v>0</v>
      </c>
      <c r="H62" s="15">
        <f t="shared" si="12"/>
        <v>3510.5</v>
      </c>
      <c r="I62" s="44" t="s">
        <v>47</v>
      </c>
      <c r="J62" s="42"/>
    </row>
    <row r="63" customHeight="1" spans="1:10">
      <c r="A63" s="29"/>
      <c r="B63" s="30"/>
      <c r="C63" s="29"/>
      <c r="D63" s="29"/>
      <c r="E63" s="29"/>
      <c r="F63" s="15">
        <v>37.4</v>
      </c>
      <c r="G63" s="15">
        <v>0</v>
      </c>
      <c r="H63" s="15">
        <f t="shared" si="12"/>
        <v>37.4</v>
      </c>
      <c r="I63" s="44" t="s">
        <v>48</v>
      </c>
      <c r="J63" s="42"/>
    </row>
    <row r="64" customHeight="1" spans="1:10">
      <c r="A64" s="29"/>
      <c r="B64" s="30"/>
      <c r="C64" s="29"/>
      <c r="D64" s="29"/>
      <c r="E64" s="29"/>
      <c r="F64" s="15">
        <v>4080</v>
      </c>
      <c r="G64" s="15">
        <v>122.4</v>
      </c>
      <c r="H64" s="15">
        <f t="shared" si="12"/>
        <v>4202.4</v>
      </c>
      <c r="I64" s="44" t="s">
        <v>49</v>
      </c>
      <c r="J64" s="42"/>
    </row>
    <row r="65" customHeight="1" spans="1:10">
      <c r="A65" s="29"/>
      <c r="B65" s="30"/>
      <c r="C65" s="29"/>
      <c r="D65" s="29"/>
      <c r="E65" s="29"/>
      <c r="F65" s="15">
        <v>135.15</v>
      </c>
      <c r="G65" s="15">
        <v>0</v>
      </c>
      <c r="H65" s="15">
        <f>F65+G65</f>
        <v>135.15</v>
      </c>
      <c r="I65" s="44" t="s">
        <v>50</v>
      </c>
      <c r="J65" s="42"/>
    </row>
    <row r="66" customHeight="1" spans="1:10">
      <c r="A66" s="29"/>
      <c r="B66" s="30"/>
      <c r="C66" s="29"/>
      <c r="D66" s="29"/>
      <c r="E66" s="29"/>
      <c r="F66" s="15">
        <v>10530</v>
      </c>
      <c r="G66" s="15">
        <v>0</v>
      </c>
      <c r="H66" s="15">
        <f>F66+G66</f>
        <v>10530</v>
      </c>
      <c r="I66" s="55" t="s">
        <v>51</v>
      </c>
      <c r="J66" s="42"/>
    </row>
    <row r="67" customHeight="1" spans="1:10">
      <c r="A67" s="29"/>
      <c r="B67" s="30"/>
      <c r="C67" s="29"/>
      <c r="D67" s="29"/>
      <c r="E67" s="29"/>
      <c r="F67" s="15">
        <v>0</v>
      </c>
      <c r="G67" s="15">
        <v>18.8</v>
      </c>
      <c r="H67" s="15">
        <f>F67+G67</f>
        <v>18.8</v>
      </c>
      <c r="I67" s="44" t="s">
        <v>52</v>
      </c>
      <c r="J67" s="42"/>
    </row>
    <row r="68" customHeight="1" spans="1:10">
      <c r="A68" s="29"/>
      <c r="B68" s="30"/>
      <c r="C68" s="29"/>
      <c r="D68" s="29"/>
      <c r="E68" s="29"/>
      <c r="F68" s="15">
        <v>12499.98</v>
      </c>
      <c r="G68" s="15">
        <v>0</v>
      </c>
      <c r="H68" s="15">
        <f t="shared" ref="H68:H73" si="13">F68+G68</f>
        <v>12499.98</v>
      </c>
      <c r="I68" s="44" t="s">
        <v>53</v>
      </c>
      <c r="J68" s="42"/>
    </row>
    <row r="69" s="1" customFormat="1" customHeight="1" spans="1:10">
      <c r="A69" s="17"/>
      <c r="B69" s="18" t="s">
        <v>54</v>
      </c>
      <c r="C69" s="19">
        <f>SUM(C54)</f>
        <v>0</v>
      </c>
      <c r="D69" s="19">
        <f>D54</f>
        <v>0</v>
      </c>
      <c r="E69" s="19">
        <f>SUM(C69)</f>
        <v>0</v>
      </c>
      <c r="F69" s="19">
        <f>SUM(F54:F68)</f>
        <v>35870.16</v>
      </c>
      <c r="G69" s="19">
        <f>SUM(G54:G68)</f>
        <v>357.1</v>
      </c>
      <c r="H69" s="19">
        <f>SUM(H54:H68)</f>
        <v>36227.26</v>
      </c>
      <c r="I69" s="35"/>
      <c r="J69" s="43"/>
    </row>
    <row r="70" customHeight="1" spans="1:10">
      <c r="A70" s="17"/>
      <c r="B70" s="18" t="s">
        <v>55</v>
      </c>
      <c r="C70" s="19">
        <f>SUM(C69,C53,C49,C46,C41,C36,C29,C22,C16,C13)</f>
        <v>20000</v>
      </c>
      <c r="D70" s="19">
        <v>0</v>
      </c>
      <c r="E70" s="19">
        <f t="shared" ref="C70:H70" si="14">SUM(E69,E53,E49,E46,E41,E36,E29,E22,E16,E13)</f>
        <v>0</v>
      </c>
      <c r="F70" s="19">
        <f t="shared" si="14"/>
        <v>35870.16</v>
      </c>
      <c r="G70" s="19">
        <f t="shared" si="14"/>
        <v>357.1</v>
      </c>
      <c r="H70" s="19">
        <f t="shared" si="14"/>
        <v>36227.26</v>
      </c>
      <c r="I70" s="35"/>
      <c r="J70" s="45"/>
    </row>
    <row r="73" customHeight="1" spans="7:7">
      <c r="G73" t="s">
        <v>56</v>
      </c>
    </row>
    <row r="74" customHeight="1" spans="1:9">
      <c r="A74" s="46" t="s">
        <v>57</v>
      </c>
      <c r="B74" s="47"/>
      <c r="C74" s="48" t="s">
        <v>58</v>
      </c>
      <c r="D74" s="48"/>
      <c r="E74" s="48" t="s">
        <v>59</v>
      </c>
      <c r="F74" s="48"/>
      <c r="G74" s="48" t="s">
        <v>60</v>
      </c>
      <c r="H74" s="48"/>
      <c r="I74" s="53" t="s">
        <v>61</v>
      </c>
    </row>
    <row r="75" customHeight="1" spans="1:9">
      <c r="A75" s="49">
        <f>C70</f>
        <v>20000</v>
      </c>
      <c r="B75" s="50"/>
      <c r="C75" s="50">
        <f>H70</f>
        <v>36227.26</v>
      </c>
      <c r="D75" s="50"/>
      <c r="E75" s="50">
        <f>F70</f>
        <v>35870.16</v>
      </c>
      <c r="F75" s="50"/>
      <c r="G75" s="50">
        <f>G70</f>
        <v>357.1</v>
      </c>
      <c r="H75" s="50"/>
      <c r="I75" s="54">
        <f>A75-C75</f>
        <v>-16227.26</v>
      </c>
    </row>
    <row r="77" customHeight="1" spans="1:9">
      <c r="A77" s="51" t="s">
        <v>62</v>
      </c>
      <c r="B77" s="1"/>
      <c r="C77" s="52" t="s">
        <v>63</v>
      </c>
      <c r="D77" s="51"/>
      <c r="E77" s="51" t="s">
        <v>64</v>
      </c>
      <c r="F77" s="51"/>
      <c r="G77" s="51" t="s">
        <v>65</v>
      </c>
      <c r="H77" s="51"/>
      <c r="I77" s="1"/>
    </row>
  </sheetData>
  <mergeCells count="76">
    <mergeCell ref="C2:H2"/>
    <mergeCell ref="C6:E6"/>
    <mergeCell ref="F6:I6"/>
    <mergeCell ref="A74:B74"/>
    <mergeCell ref="C74:D74"/>
    <mergeCell ref="E74:F74"/>
    <mergeCell ref="G74:H74"/>
    <mergeCell ref="A75:B75"/>
    <mergeCell ref="C75:D75"/>
    <mergeCell ref="E75:F75"/>
    <mergeCell ref="G75:H75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8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8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8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8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8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9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zoomScale="85" zoomScaleNormal="85" zoomScaleSheetLayoutView="70" topLeftCell="A49" workbookViewId="0">
      <selection activeCell="I63" sqref="I63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1"/>
      <c r="J2" s="31"/>
      <c r="K2" s="31"/>
      <c r="L2" s="31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2"/>
      <c r="J8" s="33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2"/>
      <c r="J9" s="34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2"/>
      <c r="J10" s="34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2"/>
      <c r="J11" s="34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2"/>
      <c r="J12" s="34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 t="shared" ref="F13:H13" si="1">SUM(F8:F12)</f>
        <v>0</v>
      </c>
      <c r="G13" s="19">
        <f t="shared" si="1"/>
        <v>0</v>
      </c>
      <c r="H13" s="19">
        <f t="shared" si="1"/>
        <v>0</v>
      </c>
      <c r="I13" s="35"/>
      <c r="J13" s="36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 t="shared" ref="H14:H21" si="2">F14+G14</f>
        <v>0</v>
      </c>
      <c r="I14" s="32"/>
      <c r="J14" s="33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si="2"/>
        <v>0</v>
      </c>
      <c r="I15" s="32"/>
      <c r="J15" s="34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35"/>
      <c r="J16" s="36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2"/>
        <v>0</v>
      </c>
      <c r="I17" s="32"/>
      <c r="J17" s="37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2"/>
      <c r="J18" s="38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2"/>
      <c r="J19" s="38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2"/>
      <c r="J20" s="38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2"/>
        <v>0</v>
      </c>
      <c r="I21" s="32"/>
      <c r="J21" s="38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 t="shared" ref="F22:H22" si="4">SUM(F17:F21)</f>
        <v>0</v>
      </c>
      <c r="G22" s="19">
        <f t="shared" si="4"/>
        <v>0</v>
      </c>
      <c r="H22" s="19">
        <f t="shared" si="4"/>
        <v>0</v>
      </c>
      <c r="I22" s="35"/>
      <c r="J22" s="39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 t="shared" ref="H23:H27" si="5">SUM(F23:G23)</f>
        <v>0</v>
      </c>
      <c r="I23" s="32"/>
      <c r="J23" s="37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5"/>
        <v>0</v>
      </c>
      <c r="I24" s="32"/>
      <c r="J24" s="38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5"/>
        <v>0</v>
      </c>
      <c r="I25" s="32"/>
      <c r="J25" s="38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si="5"/>
        <v>0</v>
      </c>
      <c r="I26" s="32"/>
      <c r="J26" s="38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 t="shared" si="5"/>
        <v>0</v>
      </c>
      <c r="I27" s="32"/>
      <c r="J27" s="38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35" si="6">F28+G28</f>
        <v>0</v>
      </c>
      <c r="I28" s="32"/>
      <c r="J28" s="38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>SUM(D23)</f>
        <v>0</v>
      </c>
      <c r="E29" s="19">
        <f>SUM(E23)</f>
        <v>0</v>
      </c>
      <c r="F29" s="19">
        <f t="shared" ref="F29:H29" si="7">SUM(F23:F28)</f>
        <v>0</v>
      </c>
      <c r="G29" s="19">
        <f t="shared" si="7"/>
        <v>0</v>
      </c>
      <c r="H29" s="19">
        <f t="shared" si="7"/>
        <v>0</v>
      </c>
      <c r="I29" s="35"/>
      <c r="J29" s="39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>C30*D30</f>
        <v>0</v>
      </c>
      <c r="F30" s="15">
        <v>0</v>
      </c>
      <c r="G30" s="15">
        <v>0</v>
      </c>
      <c r="H30" s="15">
        <f t="shared" si="6"/>
        <v>0</v>
      </c>
      <c r="I30" s="40"/>
      <c r="J30" s="33" t="s">
        <v>26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 t="shared" si="6"/>
        <v>0</v>
      </c>
      <c r="I31" s="40"/>
      <c r="J31" s="34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 t="shared" si="6"/>
        <v>0</v>
      </c>
      <c r="I32" s="40"/>
      <c r="J32" s="34"/>
    </row>
    <row r="33" customHeight="1" spans="1:10">
      <c r="A33" s="27"/>
      <c r="B33" s="28"/>
      <c r="C33" s="15"/>
      <c r="D33" s="27"/>
      <c r="E33" s="29"/>
      <c r="F33" s="15">
        <v>0</v>
      </c>
      <c r="G33" s="15">
        <v>0</v>
      </c>
      <c r="H33" s="15">
        <f t="shared" si="6"/>
        <v>0</v>
      </c>
      <c r="I33" s="40"/>
      <c r="J33" s="34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 t="shared" si="6"/>
        <v>0</v>
      </c>
      <c r="I34" s="40"/>
      <c r="J34" s="34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si="6"/>
        <v>0</v>
      </c>
      <c r="I35" s="40"/>
      <c r="J35" s="34"/>
    </row>
    <row r="36" s="1" customFormat="1" customHeight="1" spans="1:10">
      <c r="A36" s="17"/>
      <c r="B36" s="18" t="s">
        <v>27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 t="shared" ref="F36:H36" si="8">SUM(F30:F35)</f>
        <v>0</v>
      </c>
      <c r="G36" s="19">
        <f t="shared" si="8"/>
        <v>0</v>
      </c>
      <c r="H36" s="19">
        <f t="shared" si="8"/>
        <v>0</v>
      </c>
      <c r="I36" s="35"/>
      <c r="J36" s="36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>C37*D37</f>
        <v>0</v>
      </c>
      <c r="F37" s="15">
        <v>0</v>
      </c>
      <c r="G37" s="15">
        <v>400</v>
      </c>
      <c r="H37" s="15">
        <f t="shared" ref="H37:H40" si="9">F37+G37</f>
        <v>400</v>
      </c>
      <c r="I37" s="40" t="s">
        <v>66</v>
      </c>
      <c r="J37" s="33" t="s">
        <v>29</v>
      </c>
    </row>
    <row r="38" customHeight="1" spans="1:10">
      <c r="A38" s="13"/>
      <c r="B38" s="14"/>
      <c r="C38" s="15"/>
      <c r="D38" s="16"/>
      <c r="E38" s="15"/>
      <c r="F38" s="15">
        <v>1100</v>
      </c>
      <c r="G38" s="15">
        <v>0</v>
      </c>
      <c r="H38" s="15">
        <f t="shared" si="9"/>
        <v>1100</v>
      </c>
      <c r="I38" s="40" t="s">
        <v>66</v>
      </c>
      <c r="J38" s="38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9"/>
        <v>0</v>
      </c>
      <c r="I39" s="32"/>
      <c r="J39" s="38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9"/>
        <v>0</v>
      </c>
      <c r="I40" s="32"/>
      <c r="J40" s="38"/>
    </row>
    <row r="41" s="1" customFormat="1" customHeight="1" spans="1:10">
      <c r="A41" s="17"/>
      <c r="B41" s="18" t="s">
        <v>30</v>
      </c>
      <c r="C41" s="19">
        <f>SUM(C37)</f>
        <v>0</v>
      </c>
      <c r="D41" s="19">
        <f>SUM(D37)</f>
        <v>0</v>
      </c>
      <c r="E41" s="19">
        <f>SUM(E37)</f>
        <v>0</v>
      </c>
      <c r="F41" s="19">
        <f t="shared" ref="F41:H41" si="10">SUM(F37:F40)</f>
        <v>1100</v>
      </c>
      <c r="G41" s="19">
        <f t="shared" si="10"/>
        <v>400</v>
      </c>
      <c r="H41" s="19">
        <f t="shared" si="10"/>
        <v>1500</v>
      </c>
      <c r="I41" s="35"/>
      <c r="J41" s="39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ref="H42:H45" si="11">F42+G42</f>
        <v>0</v>
      </c>
      <c r="I42" s="32"/>
      <c r="J42" s="41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1"/>
        <v>0</v>
      </c>
      <c r="I43" s="32"/>
      <c r="J43" s="42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11"/>
        <v>0</v>
      </c>
      <c r="I44" s="32"/>
      <c r="J44" s="42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11"/>
        <v>0</v>
      </c>
      <c r="I45" s="32"/>
      <c r="J45" s="42"/>
    </row>
    <row r="46" s="1" customFormat="1" customHeight="1" spans="1:10">
      <c r="A46" s="17"/>
      <c r="B46" s="18" t="s">
        <v>32</v>
      </c>
      <c r="C46" s="19">
        <f>SUM(C42)</f>
        <v>0</v>
      </c>
      <c r="D46" s="19">
        <f>SUM(D42)</f>
        <v>0</v>
      </c>
      <c r="E46" s="19">
        <f>SUM(E42)</f>
        <v>0</v>
      </c>
      <c r="F46" s="19">
        <f t="shared" ref="F46:H46" si="12">SUM(F42:F45)</f>
        <v>0</v>
      </c>
      <c r="G46" s="19">
        <f t="shared" si="12"/>
        <v>0</v>
      </c>
      <c r="H46" s="19">
        <f t="shared" si="12"/>
        <v>0</v>
      </c>
      <c r="I46" s="35"/>
      <c r="J46" s="43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>C47*D47</f>
        <v>0</v>
      </c>
      <c r="F47" s="15">
        <v>0</v>
      </c>
      <c r="G47" s="15">
        <v>0</v>
      </c>
      <c r="H47" s="15">
        <f t="shared" ref="H47:H52" si="13">F47+G47</f>
        <v>0</v>
      </c>
      <c r="I47" s="32"/>
      <c r="J47" s="37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13"/>
        <v>0</v>
      </c>
      <c r="I48" s="32"/>
      <c r="J48" s="38"/>
    </row>
    <row r="49" s="1" customFormat="1" customHeight="1" spans="1:10">
      <c r="A49" s="17"/>
      <c r="B49" s="18" t="s">
        <v>35</v>
      </c>
      <c r="C49" s="19">
        <f>SUM(C47)</f>
        <v>0</v>
      </c>
      <c r="D49" s="19">
        <f>SUM(D47)</f>
        <v>0</v>
      </c>
      <c r="E49" s="19">
        <f>SUM(E47)</f>
        <v>0</v>
      </c>
      <c r="F49" s="19">
        <f t="shared" ref="F49:H49" si="14">SUM(F47:F48)</f>
        <v>0</v>
      </c>
      <c r="G49" s="19">
        <f t="shared" si="14"/>
        <v>0</v>
      </c>
      <c r="H49" s="19">
        <f t="shared" si="14"/>
        <v>0</v>
      </c>
      <c r="I49" s="35"/>
      <c r="J49" s="39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>C50*D50</f>
        <v>0</v>
      </c>
      <c r="F50" s="15">
        <v>0</v>
      </c>
      <c r="G50" s="15">
        <v>0</v>
      </c>
      <c r="H50" s="15">
        <f t="shared" si="13"/>
        <v>0</v>
      </c>
      <c r="I50" s="32"/>
      <c r="J50" s="33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13"/>
        <v>0</v>
      </c>
      <c r="I51" s="32"/>
      <c r="J51" s="34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13"/>
        <v>0</v>
      </c>
      <c r="I52" s="32"/>
      <c r="J52" s="34"/>
    </row>
    <row r="53" s="1" customFormat="1" customHeight="1" spans="1:10">
      <c r="A53" s="17"/>
      <c r="B53" s="18" t="s">
        <v>38</v>
      </c>
      <c r="C53" s="19">
        <f>SUM(C50)</f>
        <v>0</v>
      </c>
      <c r="D53" s="19">
        <f>SUM(D50)</f>
        <v>0</v>
      </c>
      <c r="E53" s="19">
        <f>SUM(E50)</f>
        <v>0</v>
      </c>
      <c r="F53" s="19">
        <f t="shared" ref="F53:H53" si="15">SUM(F50:F52)</f>
        <v>0</v>
      </c>
      <c r="G53" s="19">
        <f t="shared" si="15"/>
        <v>0</v>
      </c>
      <c r="H53" s="19">
        <f t="shared" si="15"/>
        <v>0</v>
      </c>
      <c r="I53" s="35"/>
      <c r="J53" s="36"/>
    </row>
    <row r="54" customHeight="1" spans="1:10">
      <c r="A54" s="29">
        <v>10</v>
      </c>
      <c r="B54" s="30" t="s">
        <v>39</v>
      </c>
      <c r="C54" s="29">
        <v>0</v>
      </c>
      <c r="D54" s="29">
        <v>0</v>
      </c>
      <c r="E54" s="29">
        <v>0</v>
      </c>
      <c r="F54" s="15">
        <v>76.83</v>
      </c>
      <c r="G54" s="15">
        <v>0</v>
      </c>
      <c r="H54" s="15">
        <f>F54+G54</f>
        <v>76.83</v>
      </c>
      <c r="I54" s="44" t="s">
        <v>67</v>
      </c>
      <c r="J54" s="42"/>
    </row>
    <row r="55" customHeight="1" spans="1:10">
      <c r="A55" s="29"/>
      <c r="B55" s="30"/>
      <c r="C55" s="29"/>
      <c r="D55" s="29"/>
      <c r="E55" s="29"/>
      <c r="F55" s="15">
        <v>35</v>
      </c>
      <c r="G55" s="15">
        <v>0</v>
      </c>
      <c r="H55" s="15">
        <f>F55+G55</f>
        <v>35</v>
      </c>
      <c r="I55" s="44" t="s">
        <v>68</v>
      </c>
      <c r="J55" s="42"/>
    </row>
    <row r="56" customHeight="1" spans="1:10">
      <c r="A56" s="29"/>
      <c r="B56" s="30"/>
      <c r="C56" s="29"/>
      <c r="D56" s="29"/>
      <c r="E56" s="29"/>
      <c r="F56" s="15">
        <v>386.66</v>
      </c>
      <c r="G56" s="15">
        <v>0</v>
      </c>
      <c r="H56" s="15">
        <f>F56+G56</f>
        <v>386.66</v>
      </c>
      <c r="I56" s="44" t="s">
        <v>69</v>
      </c>
      <c r="J56" s="42"/>
    </row>
    <row r="57" customHeight="1" spans="1:10">
      <c r="A57" s="29"/>
      <c r="B57" s="30"/>
      <c r="C57" s="29"/>
      <c r="D57" s="29"/>
      <c r="E57" s="29"/>
      <c r="F57" s="15">
        <v>77</v>
      </c>
      <c r="G57" s="15">
        <v>0</v>
      </c>
      <c r="H57" s="15">
        <f>F57+G57</f>
        <v>77</v>
      </c>
      <c r="I57" s="44" t="s">
        <v>70</v>
      </c>
      <c r="J57" s="42"/>
    </row>
    <row r="58" customHeight="1" spans="1:10">
      <c r="A58" s="29"/>
      <c r="B58" s="30"/>
      <c r="C58" s="29"/>
      <c r="D58" s="29"/>
      <c r="E58" s="29"/>
      <c r="F58" s="15">
        <v>43.97</v>
      </c>
      <c r="G58" s="15">
        <v>0</v>
      </c>
      <c r="H58" s="15">
        <f>F58+G58</f>
        <v>43.97</v>
      </c>
      <c r="I58" s="44" t="s">
        <v>71</v>
      </c>
      <c r="J58" s="42"/>
    </row>
    <row r="59" customHeight="1" spans="1:10">
      <c r="A59" s="29"/>
      <c r="B59" s="30"/>
      <c r="C59" s="29"/>
      <c r="D59" s="29"/>
      <c r="E59" s="29"/>
      <c r="F59" s="15">
        <v>6.11</v>
      </c>
      <c r="G59" s="15">
        <v>0</v>
      </c>
      <c r="H59" s="15">
        <f>F59+G59</f>
        <v>6.11</v>
      </c>
      <c r="I59" s="44" t="s">
        <v>72</v>
      </c>
      <c r="J59" s="42"/>
    </row>
    <row r="60" customHeight="1" spans="1:10">
      <c r="A60" s="29"/>
      <c r="B60" s="30"/>
      <c r="C60" s="29"/>
      <c r="D60" s="29"/>
      <c r="E60" s="29"/>
      <c r="F60" s="15">
        <v>827</v>
      </c>
      <c r="G60" s="15">
        <v>0</v>
      </c>
      <c r="H60" s="15">
        <f>F60+G60</f>
        <v>827</v>
      </c>
      <c r="I60" s="44" t="s">
        <v>73</v>
      </c>
      <c r="J60" s="42"/>
    </row>
    <row r="61" s="1" customFormat="1" customHeight="1" spans="1:10">
      <c r="A61" s="17"/>
      <c r="B61" s="18" t="s">
        <v>54</v>
      </c>
      <c r="C61" s="19">
        <f>SUM(C54)</f>
        <v>0</v>
      </c>
      <c r="D61" s="19">
        <f>D54</f>
        <v>0</v>
      </c>
      <c r="E61" s="19">
        <f>SUM(C61)</f>
        <v>0</v>
      </c>
      <c r="F61" s="19">
        <f>SUM(F54:F60)</f>
        <v>1452.57</v>
      </c>
      <c r="G61" s="19">
        <f>SUM(G54:G60)</f>
        <v>0</v>
      </c>
      <c r="H61" s="19">
        <f>SUM(H54:H60)</f>
        <v>1452.57</v>
      </c>
      <c r="I61" s="35"/>
      <c r="J61" s="43"/>
    </row>
    <row r="62" customHeight="1" spans="1:10">
      <c r="A62" s="17"/>
      <c r="B62" s="18" t="s">
        <v>55</v>
      </c>
      <c r="C62" s="19">
        <f t="shared" ref="C62:H62" si="16">SUM(C61,C53,C49,C46,C41,C36,C29,C22,C16,C13)</f>
        <v>0</v>
      </c>
      <c r="D62" s="19">
        <f t="shared" si="16"/>
        <v>0</v>
      </c>
      <c r="E62" s="19">
        <f t="shared" si="16"/>
        <v>0</v>
      </c>
      <c r="F62" s="19">
        <f t="shared" si="16"/>
        <v>2552.57</v>
      </c>
      <c r="G62" s="19">
        <f t="shared" si="16"/>
        <v>400</v>
      </c>
      <c r="H62" s="19">
        <f t="shared" si="16"/>
        <v>2952.57</v>
      </c>
      <c r="I62" s="35"/>
      <c r="J62" s="45"/>
    </row>
    <row r="65" customHeight="1" spans="7:7">
      <c r="G65" t="s">
        <v>56</v>
      </c>
    </row>
    <row r="66" customHeight="1" spans="1:9">
      <c r="A66" s="46" t="s">
        <v>57</v>
      </c>
      <c r="B66" s="47"/>
      <c r="C66" s="48" t="s">
        <v>58</v>
      </c>
      <c r="D66" s="48"/>
      <c r="E66" s="48" t="s">
        <v>59</v>
      </c>
      <c r="F66" s="48"/>
      <c r="G66" s="48" t="s">
        <v>60</v>
      </c>
      <c r="H66" s="48"/>
      <c r="I66" s="53" t="s">
        <v>61</v>
      </c>
    </row>
    <row r="67" customHeight="1" spans="1:9">
      <c r="A67" s="49">
        <f>C62</f>
        <v>0</v>
      </c>
      <c r="B67" s="50"/>
      <c r="C67" s="50">
        <f>H62</f>
        <v>2952.57</v>
      </c>
      <c r="D67" s="50"/>
      <c r="E67" s="50">
        <f>F62</f>
        <v>2552.57</v>
      </c>
      <c r="F67" s="50"/>
      <c r="G67" s="50">
        <f>G62</f>
        <v>400</v>
      </c>
      <c r="H67" s="50"/>
      <c r="I67" s="54">
        <f>A67-C67</f>
        <v>-2952.57</v>
      </c>
    </row>
    <row r="69" customHeight="1" spans="1:9">
      <c r="A69" s="51" t="s">
        <v>62</v>
      </c>
      <c r="B69" s="1"/>
      <c r="C69" s="52" t="s">
        <v>63</v>
      </c>
      <c r="D69" s="51"/>
      <c r="E69" s="51" t="s">
        <v>64</v>
      </c>
      <c r="F69" s="51"/>
      <c r="G69" s="51" t="s">
        <v>65</v>
      </c>
      <c r="H69" s="51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滴滴报销1</vt:lpstr>
      <vt:lpstr>滴滴报销2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2022-07-13T08:17:00Z</cp:lastPrinted>
  <dcterms:modified xsi:type="dcterms:W3CDTF">2024-06-26T04:04:02Z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4913A71BE83C43B4A8948D90A860E06D</vt:lpwstr>
  </property>
</Properties>
</file>