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<sst xmlns="http://schemas.openxmlformats.org/spreadsheetml/2006/main" count="47">
  <si>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</si>
  <si>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</si>
  <si>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赵敏莉</t>
  </si>
  <si>
    <t>职位:</t>
  </si>
  <si>
    <t>业务助理</t>
  </si>
  <si>
    <t>发生地:</t>
  </si>
  <si>
    <t>天津</t>
  </si>
  <si>
    <t>部门:</t>
  </si>
  <si>
    <t>业务8组</t>
  </si>
  <si>
    <t>发生日期:</t>
  </si>
  <si>
    <t>12.05-12.08</t>
  </si>
  <si>
    <t>报销日期:</t>
  </si>
  <si>
    <t>2107.12.12</t>
  </si>
  <si>
    <t>团号:</t>
  </si>
  <si>
    <t>HMPA-171115-STY564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</si>
  <si>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</si>
  <si>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</si>
  <si>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</si>
  <si>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</si>
  <si>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</si>
  <si>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</si>
  <si>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</si>
  <si>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</si>
  <si>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</si>
  <si>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>12.5 成都-天津</t>
  </si>
  <si>
    <t>12.8 -天津-成都，行程单快递费</t>
  </si>
  <si>
    <t>市内交通（打车）</t>
  </si>
  <si>
    <t>12.5号成都家-成都机场</t>
  </si>
  <si>
    <t>天津机场-天津海河假日酒店</t>
  </si>
  <si>
    <t>天津酒店-天津机场</t>
  </si>
  <si>
    <t>成都机场-家</t>
  </si>
  <si>
    <t>餐费</t>
  </si>
  <si>
    <t>12.5-7号 餐费</t>
  </si>
  <si>
    <t>12.8号 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</si>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</sst>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25" borderId="22" applyNumberFormat="0" applyAlignment="0" applyProtection="0">
      <alignment vertical="center"/>
    </xf>
    <xf numFmtId="0" fontId="24" fillId="25" borderId="17" applyNumberFormat="0" applyAlignment="0" applyProtection="0">
      <alignment vertical="center"/>
    </xf>
    <xf numFmtId="0" fontId="22" fillId="21" borderId="21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topLeftCell="A4" workbookViewId="0">
      <selection activeCell="E39" sqref="E39:F3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0"/>
      <c r="J8" s="41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860</v>
      </c>
      <c r="H11" s="25">
        <v>860</v>
      </c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1050</v>
      </c>
      <c r="H12" s="25">
        <v>1050</v>
      </c>
      <c r="I12" s="43"/>
      <c r="J12" s="44"/>
      <c r="K12" s="45" t="s">
        <v>25</v>
      </c>
    </row>
    <row r="13" ht="20.1" customHeight="1" spans="2:11">
      <c r="B13" s="22">
        <v>3</v>
      </c>
      <c r="C13" s="23"/>
      <c r="D13" s="26"/>
      <c r="E13" s="27" t="s">
        <v>26</v>
      </c>
      <c r="F13" s="27"/>
      <c r="G13" s="25">
        <v>50.34</v>
      </c>
      <c r="H13" s="25">
        <v>50.34</v>
      </c>
      <c r="I13" s="43"/>
      <c r="J13" s="44"/>
      <c r="K13" s="45" t="s">
        <v>27</v>
      </c>
    </row>
    <row r="14" ht="20.1" customHeight="1" spans="2:11">
      <c r="B14" s="22">
        <v>4</v>
      </c>
      <c r="C14" s="23"/>
      <c r="D14" s="26"/>
      <c r="E14" s="27" t="s">
        <v>26</v>
      </c>
      <c r="F14" s="27"/>
      <c r="G14" s="25">
        <v>85</v>
      </c>
      <c r="H14" s="25">
        <v>85</v>
      </c>
      <c r="I14" s="43"/>
      <c r="J14" s="44"/>
      <c r="K14" s="45" t="s">
        <v>28</v>
      </c>
    </row>
    <row r="15" ht="20.1" customHeight="1" spans="2:11">
      <c r="B15" s="22">
        <v>5</v>
      </c>
      <c r="C15" s="23"/>
      <c r="D15" s="26"/>
      <c r="E15" s="27" t="s">
        <v>26</v>
      </c>
      <c r="F15" s="27"/>
      <c r="G15" s="25">
        <v>59.14</v>
      </c>
      <c r="H15" s="25">
        <v>59.14</v>
      </c>
      <c r="I15" s="43"/>
      <c r="J15" s="44"/>
      <c r="K15" s="45" t="s">
        <v>29</v>
      </c>
    </row>
    <row r="16" ht="20.1" customHeight="1" spans="2:11">
      <c r="B16" s="22">
        <v>6</v>
      </c>
      <c r="C16" s="23"/>
      <c r="D16" s="26"/>
      <c r="E16" s="27" t="s">
        <v>26</v>
      </c>
      <c r="F16" s="27"/>
      <c r="G16" s="25">
        <v>50</v>
      </c>
      <c r="H16" s="25">
        <v>50</v>
      </c>
      <c r="I16" s="43"/>
      <c r="J16" s="44"/>
      <c r="K16" s="45" t="s">
        <v>30</v>
      </c>
    </row>
    <row r="17" ht="20.1" customHeight="1" spans="2:11">
      <c r="B17" s="22">
        <v>7</v>
      </c>
      <c r="C17" s="23"/>
      <c r="D17" s="26"/>
      <c r="E17" s="22" t="s">
        <v>31</v>
      </c>
      <c r="F17" s="23"/>
      <c r="G17" s="25">
        <v>221</v>
      </c>
      <c r="H17" s="25">
        <v>221</v>
      </c>
      <c r="I17" s="43"/>
      <c r="J17" s="44"/>
      <c r="K17" s="45" t="s">
        <v>32</v>
      </c>
    </row>
    <row r="18" ht="20.1" customHeight="1" spans="2:11">
      <c r="B18" s="22">
        <v>8</v>
      </c>
      <c r="C18" s="23"/>
      <c r="D18" s="26"/>
      <c r="E18" s="22" t="s">
        <v>31</v>
      </c>
      <c r="F18" s="23"/>
      <c r="G18" s="25">
        <v>66.63</v>
      </c>
      <c r="H18" s="25">
        <v>66.63</v>
      </c>
      <c r="I18" s="43"/>
      <c r="J18" s="44"/>
      <c r="K18" s="45" t="s">
        <v>33</v>
      </c>
    </row>
    <row r="19" ht="20.1" customHeight="1" spans="2:11">
      <c r="B19" s="22">
        <v>11</v>
      </c>
      <c r="C19" s="23"/>
      <c r="D19" s="24" t="s">
        <v>34</v>
      </c>
      <c r="E19" s="27"/>
      <c r="F19" s="27"/>
      <c r="G19" s="25">
        <v>0</v>
      </c>
      <c r="H19" s="25"/>
      <c r="I19" s="43"/>
      <c r="J19" s="44"/>
      <c r="K19" s="45"/>
    </row>
    <row r="20" ht="20.1" customHeight="1" spans="2:11">
      <c r="B20" s="22">
        <v>12</v>
      </c>
      <c r="C20" s="23"/>
      <c r="D20" s="26"/>
      <c r="E20" s="27"/>
      <c r="F20" s="27"/>
      <c r="G20" s="25">
        <v>0</v>
      </c>
      <c r="H20" s="25"/>
      <c r="I20" s="43"/>
      <c r="J20" s="44"/>
      <c r="K20" s="45"/>
    </row>
    <row r="21" ht="20.1" customHeight="1" spans="2:11">
      <c r="B21" s="22">
        <v>13</v>
      </c>
      <c r="C21" s="23"/>
      <c r="D21" s="28"/>
      <c r="E21" s="27"/>
      <c r="F21" s="27"/>
      <c r="G21" s="25">
        <v>0</v>
      </c>
      <c r="H21" s="25"/>
      <c r="I21" s="43"/>
      <c r="J21" s="44"/>
      <c r="K21" s="45"/>
    </row>
    <row r="22" ht="20.1" customHeight="1" spans="2:11">
      <c r="B22" s="19" t="s">
        <v>35</v>
      </c>
      <c r="C22" s="29"/>
      <c r="D22" s="29"/>
      <c r="E22" s="29"/>
      <c r="F22" s="20"/>
      <c r="G22" s="30">
        <f>SUM(G11:G21)</f>
        <v>2442.11</v>
      </c>
      <c r="H22" s="30">
        <f>SUM(H11:H21)</f>
        <v>2442.11</v>
      </c>
      <c r="I22" s="46">
        <f>SUM(I11:J21)</f>
        <v>0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19</v>
      </c>
      <c r="C24" s="21"/>
      <c r="D24" s="21"/>
      <c r="E24" s="21"/>
      <c r="F24" s="21"/>
      <c r="G24" s="21" t="s">
        <v>36</v>
      </c>
      <c r="H24" s="21"/>
      <c r="I24" s="21"/>
      <c r="J24" s="21"/>
      <c r="K24" s="21" t="s">
        <v>37</v>
      </c>
    </row>
    <row r="25" ht="20.1" customHeight="1" spans="2:11">
      <c r="B25" s="31">
        <f>H22</f>
        <v>2442.11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50">
        <f>SUM(B25:J25)</f>
        <v>2442.11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38</v>
      </c>
      <c r="C27" s="16"/>
      <c r="D27" s="16"/>
      <c r="E27" s="16"/>
      <c r="F27" s="16" t="s">
        <v>39</v>
      </c>
      <c r="G27" s="16" t="s">
        <v>40</v>
      </c>
      <c r="H27" s="16"/>
      <c r="I27" s="16"/>
      <c r="J27" s="16" t="s">
        <v>41</v>
      </c>
      <c r="K27" s="16"/>
    </row>
    <row r="30" ht="18.75" spans="1:11">
      <c r="A30" s="2" t="s">
        <v>42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1</v>
      </c>
      <c r="E32" s="6"/>
      <c r="F32" s="32" t="str">
        <f>F5</f>
        <v>赵敏莉</v>
      </c>
      <c r="G32" s="32"/>
      <c r="H32" s="6" t="s">
        <v>3</v>
      </c>
      <c r="I32" s="5"/>
      <c r="J32" s="32" t="str">
        <f>J5</f>
        <v>业务助理</v>
      </c>
      <c r="K32" s="51"/>
    </row>
    <row r="33" ht="20.1" customHeight="1" spans="2:11">
      <c r="B33" s="8"/>
      <c r="C33" s="9"/>
      <c r="D33" s="10" t="s">
        <v>5</v>
      </c>
      <c r="E33" s="10"/>
      <c r="F33" s="33" t="str">
        <f>F6</f>
        <v>天津</v>
      </c>
      <c r="G33" s="33"/>
      <c r="H33" s="10" t="s">
        <v>7</v>
      </c>
      <c r="I33" s="9"/>
      <c r="J33" s="33" t="str">
        <f>J6</f>
        <v>业务8组</v>
      </c>
      <c r="K33" s="52"/>
    </row>
    <row r="34" ht="20.1" customHeight="1" spans="2:11">
      <c r="B34" s="8"/>
      <c r="C34" s="9"/>
      <c r="D34" s="10" t="s">
        <v>9</v>
      </c>
      <c r="E34" s="10"/>
      <c r="F34" s="33" t="str">
        <f>F7</f>
        <v>12.05-12.08</v>
      </c>
      <c r="G34" s="33"/>
      <c r="H34" s="10" t="s">
        <v>11</v>
      </c>
      <c r="I34" s="39"/>
      <c r="J34" s="33" t="str">
        <f>J7</f>
        <v>2107.12.12</v>
      </c>
      <c r="K34" s="52"/>
    </row>
    <row r="35" ht="20.1" customHeight="1" spans="2:11">
      <c r="B35" s="12"/>
      <c r="C35" s="13"/>
      <c r="D35" s="14"/>
      <c r="E35" s="14"/>
      <c r="F35" s="15"/>
      <c r="G35" s="15"/>
      <c r="H35" s="14" t="s">
        <v>13</v>
      </c>
      <c r="I35" s="40"/>
      <c r="J35" s="15" t="str">
        <f>J8</f>
        <v>HMPA-171115-STY564</v>
      </c>
      <c r="K35" s="53"/>
    </row>
    <row r="36" ht="20.1" customHeight="1"/>
    <row r="37" ht="20.1" customHeight="1" spans="2:11">
      <c r="B37" s="27"/>
      <c r="C37" s="27"/>
      <c r="D37" s="34" t="s">
        <v>43</v>
      </c>
      <c r="E37" s="27" t="s">
        <v>44</v>
      </c>
      <c r="F37" s="27"/>
      <c r="G37" s="25" t="s">
        <v>45</v>
      </c>
      <c r="H37" s="25" t="s">
        <v>46</v>
      </c>
      <c r="I37" s="25" t="s">
        <v>35</v>
      </c>
      <c r="J37" s="25"/>
      <c r="K37" s="54" t="s">
        <v>21</v>
      </c>
    </row>
    <row r="38" ht="20.1" customHeight="1" spans="2:11">
      <c r="B38" s="27">
        <v>1</v>
      </c>
      <c r="C38" s="27"/>
      <c r="D38" s="34" t="s">
        <v>6</v>
      </c>
      <c r="E38" s="27" t="s">
        <v>10</v>
      </c>
      <c r="F38" s="27"/>
      <c r="G38" s="25">
        <v>100</v>
      </c>
      <c r="H38" s="25">
        <v>4</v>
      </c>
      <c r="I38" s="43">
        <f>G38*H38</f>
        <v>400</v>
      </c>
      <c r="J38" s="44"/>
      <c r="K38" s="55"/>
    </row>
    <row r="39" ht="20.1" customHeight="1" spans="2:11">
      <c r="B39" s="27">
        <v>2</v>
      </c>
      <c r="C39" s="27"/>
      <c r="D39" s="35"/>
      <c r="E39" s="27"/>
      <c r="F39" s="27"/>
      <c r="G39" s="25">
        <v>0</v>
      </c>
      <c r="H39" s="25"/>
      <c r="I39" s="43">
        <f t="shared" ref="I39:I40" si="0">G39*H39</f>
        <v>0</v>
      </c>
      <c r="J39" s="44"/>
      <c r="K39" s="55"/>
    </row>
    <row r="40" ht="20.1" customHeight="1" spans="2:11">
      <c r="B40" s="27">
        <v>3</v>
      </c>
      <c r="C40" s="27"/>
      <c r="D40" s="35"/>
      <c r="E40" s="27"/>
      <c r="F40" s="27"/>
      <c r="G40" s="25">
        <v>0</v>
      </c>
      <c r="H40" s="25"/>
      <c r="I40" s="43">
        <f t="shared" si="0"/>
        <v>0</v>
      </c>
      <c r="J40" s="44"/>
      <c r="K40" s="55"/>
    </row>
    <row r="41" ht="20.1" customHeight="1" spans="2:11">
      <c r="B41" s="19" t="s">
        <v>35</v>
      </c>
      <c r="C41" s="29"/>
      <c r="D41" s="29"/>
      <c r="E41" s="29"/>
      <c r="F41" s="20"/>
      <c r="G41" s="30"/>
      <c r="H41" s="30">
        <f>SUM(H23:H40)</f>
        <v>4</v>
      </c>
      <c r="I41" s="46">
        <f>SUM(I38:J40)</f>
        <v>400</v>
      </c>
      <c r="J41" s="47"/>
      <c r="K41" s="48"/>
    </row>
    <row r="42" ht="20.1" customHeight="1" spans="2:11">
      <c r="B42" s="16" t="s">
        <v>38</v>
      </c>
      <c r="C42" s="16"/>
      <c r="D42" s="16"/>
      <c r="E42" s="16"/>
      <c r="F42" s="16" t="s">
        <v>39</v>
      </c>
      <c r="G42" s="16" t="s">
        <v>40</v>
      </c>
      <c r="H42" s="16"/>
      <c r="I42" s="16"/>
      <c r="J42" s="16" t="s">
        <v>41</v>
      </c>
      <c r="K42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2018-01-25T03:25:43Z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