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1760" tabRatio="655"/>
  </bookViews>
  <sheets>
    <sheet name="报价清单" sheetId="41" r:id="rId1"/>
  </sheets>
  <definedNames>
    <definedName name="_xlnm.Print_Area" localSheetId="0">报价清单!$A$2:$I$61</definedName>
  </definedNames>
  <calcPr calcId="144525"/>
</workbook>
</file>

<file path=xl/sharedStrings.xml><?xml version="1.0" encoding="utf-8"?>
<sst xmlns="http://schemas.openxmlformats.org/spreadsheetml/2006/main" count="210" uniqueCount="99">
  <si>
    <t>统一元气觉醒x广州东山口国朝街区项目报价清单1009</t>
  </si>
  <si>
    <t>报价单位：</t>
  </si>
  <si>
    <t>广州妙哉妙哉文化传播有限公司</t>
  </si>
  <si>
    <t>报价日期：</t>
  </si>
  <si>
    <t xml:space="preserve"> 活动地址：</t>
  </si>
  <si>
    <t>广州东山口国朝街区</t>
  </si>
  <si>
    <t xml:space="preserve"> 活动时间：</t>
  </si>
  <si>
    <t>2024年10月18日-2024年10月24日</t>
  </si>
  <si>
    <t>Category</t>
  </si>
  <si>
    <t>region</t>
  </si>
  <si>
    <t>Item</t>
  </si>
  <si>
    <t>Description</t>
  </si>
  <si>
    <t>Unit</t>
  </si>
  <si>
    <t>Quantity</t>
  </si>
  <si>
    <t xml:space="preserve"> Price</t>
  </si>
  <si>
    <t>Total</t>
  </si>
  <si>
    <t>1）活动运营</t>
  </si>
  <si>
    <t>土狗咖啡</t>
  </si>
  <si>
    <t>店铺布置</t>
  </si>
  <si>
    <t>手举牌</t>
  </si>
  <si>
    <t>pvc板，异型60cmx24cm 小红书62cmx12cm</t>
  </si>
  <si>
    <t>人</t>
  </si>
  <si>
    <t>个</t>
  </si>
  <si>
    <t>A3海报</t>
  </si>
  <si>
    <t>PP纸，A3大小</t>
  </si>
  <si>
    <t>张</t>
  </si>
  <si>
    <t>活动告知牌画架画面</t>
  </si>
  <si>
    <t>kt板，60cmx80cm，含活动告知立牌</t>
  </si>
  <si>
    <t>DP合照框</t>
  </si>
  <si>
    <t>桁架+异型kt板+60cm支撑+配重，150cmx180cmh</t>
  </si>
  <si>
    <t>陈列桌面立牌</t>
  </si>
  <si>
    <t>PVC板+支撑支架</t>
  </si>
  <si>
    <t>产品堆头</t>
  </si>
  <si>
    <t>雪弗板婊写真，40cmx40cmx40cmh+30cmx30cmx30cmh</t>
  </si>
  <si>
    <t>项</t>
  </si>
  <si>
    <t>其他部分</t>
  </si>
  <si>
    <t>店铺饮品套餐</t>
  </si>
  <si>
    <r>
      <rPr>
        <sz val="11"/>
        <color theme="1"/>
        <rFont val="微软雅黑"/>
        <charset val="134"/>
      </rPr>
      <t>店铺兑换券/代金</t>
    </r>
    <r>
      <rPr>
        <sz val="11"/>
        <color theme="1"/>
        <rFont val="宋体-简"/>
        <charset val="134"/>
      </rPr>
      <t>劵</t>
    </r>
    <r>
      <rPr>
        <sz val="11"/>
        <color theme="1"/>
        <rFont val="微软雅黑"/>
        <charset val="134"/>
      </rPr>
      <t>/场地费</t>
    </r>
  </si>
  <si>
    <t>DD猫雪糕店</t>
  </si>
  <si>
    <t>其他</t>
  </si>
  <si>
    <t>店铺雪糕套餐</t>
  </si>
  <si>
    <t>店铺兑换券/代金劵</t>
  </si>
  <si>
    <t>POLA LIFE 即影即友</t>
  </si>
  <si>
    <t>pvc板，异型60cmx24cm、62cmx12cm</t>
  </si>
  <si>
    <t>店铺摄影套餐</t>
  </si>
  <si>
    <t>ilili Bistro餐厅</t>
  </si>
  <si>
    <t>门口画架海报</t>
  </si>
  <si>
    <t>kt板，50cm70cmh</t>
  </si>
  <si>
    <t>店铺饮食套餐</t>
  </si>
  <si>
    <t>康妮的花店</t>
  </si>
  <si>
    <t>桁架+异型kt板+60cm支撑+配重</t>
  </si>
  <si>
    <t>康妮的花点花束卡片</t>
  </si>
  <si>
    <t xml:space="preserve"> 200g铜版纸，8cmx3.5cmh</t>
  </si>
  <si>
    <t>康妮的花店横幅</t>
  </si>
  <si>
    <t>旗帜布，3.6mx0.4mh</t>
  </si>
  <si>
    <t>条</t>
  </si>
  <si>
    <t>店铺花束套餐</t>
  </si>
  <si>
    <t>吨吨公主</t>
  </si>
  <si>
    <t>pvc板，尺寸为50cm，65cm，80cm</t>
  </si>
  <si>
    <t>店铺礼品套餐</t>
  </si>
  <si>
    <t>设计物料</t>
  </si>
  <si>
    <t>门店专属印章</t>
  </si>
  <si>
    <t>水果印章，每个门店两个</t>
  </si>
  <si>
    <t>打卡集章元气卡</t>
  </si>
  <si>
    <t>双面印刷，定制200g铜版纸集邮地图册 16cmx10cm</t>
  </si>
  <si>
    <t>门店优惠券/礼品兑换券</t>
  </si>
  <si>
    <t>定制200g铜版纸门店优惠券/奖品优惠卷 3cmx5cm</t>
  </si>
  <si>
    <t>定制抽奖箱</t>
  </si>
  <si>
    <t>PVC板婊画面，40cmx40cm盒子</t>
  </si>
  <si>
    <t>风扇贴纸</t>
  </si>
  <si>
    <t>不干胶贴 5cmx2cm</t>
  </si>
  <si>
    <t>摄影师</t>
  </si>
  <si>
    <t>云相册直播</t>
  </si>
  <si>
    <t>一名摄影师，10月18日，云相册+图片直播</t>
  </si>
  <si>
    <t>名</t>
  </si>
  <si>
    <t>抽奖礼品</t>
  </si>
  <si>
    <t>元气小电扇</t>
  </si>
  <si>
    <t>定制元气小电扇</t>
  </si>
  <si>
    <t>运输费</t>
  </si>
  <si>
    <t>物料运输费</t>
  </si>
  <si>
    <t>搭建撤场/货拉拉费用/物流费用等</t>
  </si>
  <si>
    <t>物料运输/货拉拉/物流费用等</t>
  </si>
  <si>
    <t>搭建费</t>
  </si>
  <si>
    <t>人工搭建费</t>
  </si>
  <si>
    <t>物料搭建费用，搭建撤场12人次</t>
  </si>
  <si>
    <t>人次</t>
  </si>
  <si>
    <t>统筹执行费</t>
  </si>
  <si>
    <t>项目人员统筹执行费</t>
  </si>
  <si>
    <t>前期沟通对接以及后期执行</t>
  </si>
  <si>
    <t>兼职人员</t>
  </si>
  <si>
    <t>男生兼职人员</t>
  </si>
  <si>
    <t>男生兼职，周五六日6人，共计18人次，周中兼职人员3人，4天，12人次，10月17日 2人次</t>
  </si>
  <si>
    <t>策划设计费</t>
  </si>
  <si>
    <t>方案策划及主kv延展设计费</t>
  </si>
  <si>
    <t>总计：</t>
  </si>
  <si>
    <t>税费6%：</t>
  </si>
  <si>
    <t>含税总计：</t>
  </si>
  <si>
    <t>活动优惠价（含税6%）：</t>
  </si>
  <si>
    <t>85500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</si>
</sst>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3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[$¥-804]* #,##0.00_ ;_ [$¥-804]* \-#,##0.00_ ;_ [$¥-804]* &quot;-&quot;??_ ;_ @_ "/>
    <numFmt numFmtId="177" formatCode="[$-409]d\-mmm\-yy;@"/>
    <numFmt numFmtId="178" formatCode="[$¥-804]#,##0"/>
    <numFmt numFmtId="179" formatCode="[$¥-804]#,##0.00"/>
    <numFmt numFmtId="180" formatCode="_-[$¥-804]* #,##0.00_ ;_-[$¥-804]* \-#,##0.00\ ;_-[$¥-804]* &quot;-&quot;??_ ;_-@_ "/>
    <numFmt numFmtId="181" formatCode="_(\¥* #,##0.00_);_(\¥* \(#,##0.00\);_(\¥* &quot;-&quot;??_);_(@_)"/>
    <numFmt numFmtId="182" formatCode="[$¥-411]#,##0"/>
    <numFmt numFmtId="183" formatCode="\¥#,##0_);[Red]\(\¥#,##0\)"/>
    <numFmt numFmtId="184" formatCode="0.00_);[Red]\(0.00\)"/>
  </numFmts>
  <fonts count="32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11"/>
      <color theme="1"/>
      <name val="Ford Simplified Chinese Light"/>
      <charset val="134"/>
    </font>
    <font>
      <sz val="18"/>
      <color theme="1"/>
      <name val="微软雅黑"/>
      <charset val="134"/>
    </font>
    <font>
      <b/>
      <sz val="11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Times New Roman"/>
      <charset val="134"/>
    </font>
    <font>
      <sz val="12"/>
      <name val="宋体"/>
      <charset val="134"/>
    </font>
    <font>
      <sz val="10"/>
      <name val="Arial"/>
      <charset val="134"/>
    </font>
    <font>
      <sz val="10"/>
      <name val="Verdana"/>
      <charset val="134"/>
    </font>
    <font>
      <sz val="12"/>
      <name val="新細明體"/>
      <charset val="136"/>
    </font>
    <font>
      <sz val="12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theme="1"/>
      <name val="宋体-简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4">
    <xf numFmtId="176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1" applyNumberFormat="0" applyAlignment="0" applyProtection="0">
      <alignment vertical="center"/>
    </xf>
    <xf numFmtId="0" fontId="14" fillId="4" borderId="12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5" borderId="13" applyNumberFormat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/>
    <xf numFmtId="177" fontId="25" fillId="0" borderId="0"/>
    <xf numFmtId="0" fontId="26" fillId="0" borderId="0"/>
    <xf numFmtId="176" fontId="0" fillId="0" borderId="0"/>
    <xf numFmtId="176" fontId="27" fillId="0" borderId="0"/>
    <xf numFmtId="176" fontId="27" fillId="0" borderId="0"/>
    <xf numFmtId="176" fontId="27" fillId="0" borderId="0"/>
    <xf numFmtId="178" fontId="0" fillId="0" borderId="0"/>
    <xf numFmtId="176" fontId="0" fillId="0" borderId="0"/>
    <xf numFmtId="179" fontId="25" fillId="0" borderId="0"/>
    <xf numFmtId="0" fontId="0" fillId="0" borderId="0">
      <alignment vertical="center"/>
    </xf>
    <xf numFmtId="180" fontId="0" fillId="0" borderId="0">
      <alignment vertical="center"/>
    </xf>
    <xf numFmtId="0" fontId="28" fillId="0" borderId="0">
      <alignment vertical="center"/>
    </xf>
    <xf numFmtId="0" fontId="25" fillId="0" borderId="0"/>
    <xf numFmtId="176" fontId="0" fillId="0" borderId="0"/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81" fontId="0" fillId="0" borderId="0" applyFont="0" applyFill="0" applyBorder="0" applyAlignment="0" applyProtection="0"/>
    <xf numFmtId="0" fontId="0" fillId="0" borderId="0"/>
    <xf numFmtId="0" fontId="30" fillId="0" borderId="0" applyNumberFormat="0" applyFill="0" applyBorder="0" applyProtection="0"/>
    <xf numFmtId="43" fontId="25" fillId="0" borderId="0" applyFont="0" applyFill="0" applyBorder="0" applyAlignment="0" applyProtection="0"/>
    <xf numFmtId="0" fontId="24" fillId="0" borderId="0"/>
    <xf numFmtId="182" fontId="24" fillId="0" borderId="0"/>
    <xf numFmtId="176" fontId="24" fillId="0" borderId="0"/>
  </cellStyleXfs>
  <cellXfs count="49">
    <xf numFmtId="176" fontId="0" fillId="0" borderId="0" xfId="0"/>
    <xf numFmtId="176" fontId="0" fillId="0" borderId="0" xfId="0" applyFont="1"/>
    <xf numFmtId="176" fontId="1" fillId="0" borderId="0" xfId="0" applyFont="1" applyAlignment="1">
      <alignment horizontal="center" vertical="center" wrapText="1"/>
    </xf>
    <xf numFmtId="176" fontId="1" fillId="0" borderId="0" xfId="0" applyFont="1" applyFill="1" applyAlignment="1">
      <alignment horizontal="center" vertical="center" wrapText="1"/>
    </xf>
    <xf numFmtId="176" fontId="1" fillId="0" borderId="0" xfId="0" applyFont="1" applyAlignment="1">
      <alignment horizontal="left" vertical="center" wrapText="1"/>
    </xf>
    <xf numFmtId="0" fontId="1" fillId="0" borderId="0" xfId="0" applyNumberFormat="1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76" fontId="2" fillId="0" borderId="0" xfId="0" applyFont="1" applyAlignment="1">
      <alignment horizontal="center" vertical="center" wrapText="1"/>
    </xf>
    <xf numFmtId="176" fontId="3" fillId="0" borderId="1" xfId="0" applyFont="1" applyFill="1" applyBorder="1" applyAlignment="1">
      <alignment horizontal="center" vertical="center" wrapText="1"/>
    </xf>
    <xf numFmtId="176" fontId="1" fillId="0" borderId="1" xfId="0" applyFont="1" applyFill="1" applyBorder="1" applyAlignment="1">
      <alignment horizontal="left" vertical="center" wrapText="1"/>
    </xf>
    <xf numFmtId="176" fontId="1" fillId="0" borderId="2" xfId="0" applyFont="1" applyFill="1" applyBorder="1" applyAlignment="1">
      <alignment horizontal="left" vertical="center"/>
    </xf>
    <xf numFmtId="176" fontId="1" fillId="0" borderId="3" xfId="0" applyFont="1" applyFill="1" applyBorder="1" applyAlignment="1">
      <alignment horizontal="left" vertical="center"/>
    </xf>
    <xf numFmtId="14" fontId="1" fillId="0" borderId="2" xfId="0" applyNumberFormat="1" applyFont="1" applyFill="1" applyBorder="1" applyAlignment="1">
      <alignment horizontal="left" vertical="center" wrapText="1"/>
    </xf>
    <xf numFmtId="14" fontId="1" fillId="0" borderId="3" xfId="0" applyNumberFormat="1" applyFont="1" applyFill="1" applyBorder="1" applyAlignment="1">
      <alignment horizontal="left" vertical="center" wrapText="1"/>
    </xf>
    <xf numFmtId="0" fontId="1" fillId="0" borderId="1" xfId="59" applyFont="1" applyFill="1" applyBorder="1" applyAlignment="1">
      <alignment horizontal="left" vertical="center" wrapText="1"/>
    </xf>
    <xf numFmtId="0" fontId="1" fillId="0" borderId="2" xfId="59" applyFont="1" applyFill="1" applyBorder="1" applyAlignment="1">
      <alignment horizontal="left" vertical="center" wrapText="1"/>
    </xf>
    <xf numFmtId="0" fontId="1" fillId="0" borderId="3" xfId="59" applyFont="1" applyFill="1" applyBorder="1" applyAlignment="1">
      <alignment horizontal="left" vertical="center" wrapText="1"/>
    </xf>
    <xf numFmtId="0" fontId="4" fillId="0" borderId="1" xfId="59" applyFont="1" applyFill="1" applyBorder="1" applyAlignment="1">
      <alignment horizontal="center" vertical="center" wrapText="1"/>
    </xf>
    <xf numFmtId="0" fontId="4" fillId="0" borderId="2" xfId="59" applyFont="1" applyFill="1" applyBorder="1" applyAlignment="1">
      <alignment horizontal="left" vertical="center" wrapText="1"/>
    </xf>
    <xf numFmtId="0" fontId="4" fillId="0" borderId="3" xfId="59" applyFont="1" applyFill="1" applyBorder="1" applyAlignment="1">
      <alignment horizontal="left" vertical="center" wrapText="1"/>
    </xf>
    <xf numFmtId="0" fontId="4" fillId="0" borderId="3" xfId="59" applyFont="1" applyFill="1" applyBorder="1" applyAlignment="1">
      <alignment horizontal="center" vertical="center" wrapText="1"/>
    </xf>
    <xf numFmtId="176" fontId="1" fillId="0" borderId="1" xfId="0" applyFont="1" applyFill="1" applyBorder="1" applyAlignment="1">
      <alignment horizontal="center" vertical="center" wrapText="1"/>
    </xf>
    <xf numFmtId="176" fontId="1" fillId="0" borderId="4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176" fontId="1" fillId="0" borderId="5" xfId="0" applyFont="1" applyFill="1" applyBorder="1" applyAlignment="1">
      <alignment horizontal="center" vertical="center" wrapText="1"/>
    </xf>
    <xf numFmtId="176" fontId="1" fillId="0" borderId="6" xfId="0" applyFont="1" applyFill="1" applyBorder="1" applyAlignment="1">
      <alignment horizontal="center" vertical="center" wrapText="1"/>
    </xf>
    <xf numFmtId="0" fontId="1" fillId="0" borderId="5" xfId="0" applyNumberFormat="1" applyFont="1" applyFill="1" applyBorder="1" applyAlignment="1">
      <alignment horizontal="center" vertical="center"/>
    </xf>
    <xf numFmtId="0" fontId="1" fillId="0" borderId="6" xfId="0" applyNumberFormat="1" applyFont="1" applyFill="1" applyBorder="1" applyAlignment="1">
      <alignment horizontal="center" vertical="center"/>
    </xf>
    <xf numFmtId="176" fontId="1" fillId="0" borderId="3" xfId="0" applyFont="1" applyFill="1" applyBorder="1" applyAlignment="1">
      <alignment horizontal="center" vertical="center" wrapText="1"/>
    </xf>
    <xf numFmtId="0" fontId="1" fillId="0" borderId="4" xfId="0" applyNumberFormat="1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right" vertical="center" wrapText="1"/>
    </xf>
    <xf numFmtId="49" fontId="1" fillId="0" borderId="3" xfId="0" applyNumberFormat="1" applyFont="1" applyFill="1" applyBorder="1" applyAlignment="1">
      <alignment horizontal="right" vertical="center" wrapText="1"/>
    </xf>
    <xf numFmtId="176" fontId="1" fillId="0" borderId="0" xfId="0" applyFont="1" applyAlignment="1">
      <alignment horizontal="right" vertical="center" wrapText="1"/>
    </xf>
    <xf numFmtId="176" fontId="1" fillId="0" borderId="0" xfId="0" applyFont="1" applyFill="1" applyAlignment="1">
      <alignment horizontal="right" vertical="center" wrapText="1"/>
    </xf>
    <xf numFmtId="183" fontId="4" fillId="0" borderId="1" xfId="70" applyNumberFormat="1" applyFont="1" applyFill="1" applyBorder="1" applyAlignment="1">
      <alignment horizontal="center" vertical="center"/>
    </xf>
    <xf numFmtId="49" fontId="4" fillId="0" borderId="1" xfId="70" applyNumberFormat="1" applyFont="1" applyFill="1" applyBorder="1" applyAlignment="1">
      <alignment horizontal="center" vertical="center"/>
    </xf>
    <xf numFmtId="49" fontId="4" fillId="0" borderId="1" xfId="59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49" fontId="1" fillId="0" borderId="1" xfId="60" applyNumberFormat="1" applyFont="1" applyFill="1" applyBorder="1" applyAlignment="1">
      <alignment horizontal="center" vertical="center" wrapText="1"/>
    </xf>
    <xf numFmtId="49" fontId="1" fillId="0" borderId="7" xfId="0" applyNumberFormat="1" applyFont="1" applyFill="1" applyBorder="1" applyAlignment="1">
      <alignment horizontal="right" vertical="center" wrapText="1"/>
    </xf>
    <xf numFmtId="0" fontId="1" fillId="0" borderId="0" xfId="0" applyNumberFormat="1" applyFont="1" applyAlignment="1">
      <alignment horizontal="right" vertical="center" wrapText="1"/>
    </xf>
    <xf numFmtId="49" fontId="1" fillId="0" borderId="0" xfId="0" applyNumberFormat="1" applyFont="1" applyAlignment="1">
      <alignment horizontal="right" vertical="center" wrapText="1"/>
    </xf>
    <xf numFmtId="176" fontId="1" fillId="0" borderId="7" xfId="0" applyFont="1" applyFill="1" applyBorder="1" applyAlignment="1">
      <alignment horizontal="left" vertical="center"/>
    </xf>
    <xf numFmtId="14" fontId="1" fillId="0" borderId="7" xfId="0" applyNumberFormat="1" applyFont="1" applyFill="1" applyBorder="1" applyAlignment="1">
      <alignment horizontal="left" vertical="center" wrapText="1"/>
    </xf>
    <xf numFmtId="0" fontId="1" fillId="0" borderId="7" xfId="59" applyFont="1" applyFill="1" applyBorder="1" applyAlignment="1">
      <alignment horizontal="left" vertical="center" wrapText="1"/>
    </xf>
    <xf numFmtId="0" fontId="4" fillId="0" borderId="7" xfId="59" applyFont="1" applyFill="1" applyBorder="1" applyAlignment="1">
      <alignment horizontal="left" vertical="center" wrapText="1"/>
    </xf>
    <xf numFmtId="184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</cellXfs>
  <cellStyles count="7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ET_STYLE_NoName_00__奇瑞上海车展报价制作搭建" xfId="49"/>
    <cellStyle name="0,0_x005f_x000a__x005f_x000a_NA_x005f_x000a__x005f_x000a_" xfId="50"/>
    <cellStyle name="Normal" xfId="51"/>
    <cellStyle name="Normal 2" xfId="52"/>
    <cellStyle name="Normal 2 2" xfId="53"/>
    <cellStyle name="Normal 2 2 2 3" xfId="54"/>
    <cellStyle name="Normal 2 2 3 2" xfId="55"/>
    <cellStyle name="Normal 2 3" xfId="56"/>
    <cellStyle name="Normal 3" xfId="57"/>
    <cellStyle name="Normal_Final Quotation FTMS 2008-SMa2601.xls" xfId="58"/>
    <cellStyle name="常规 2" xfId="59"/>
    <cellStyle name="常规 2 14 2 2 2" xfId="60"/>
    <cellStyle name="常规 3" xfId="61"/>
    <cellStyle name="常规 3 2 3 2" xfId="62"/>
    <cellStyle name="常规 5 2 2" xfId="63"/>
    <cellStyle name="常规 6" xfId="64"/>
    <cellStyle name="常规 7" xfId="65"/>
    <cellStyle name="常规 8" xfId="66"/>
    <cellStyle name="货币 2" xfId="67"/>
    <cellStyle name="普通 2" xfId="68"/>
    <cellStyle name="普通 3" xfId="69"/>
    <cellStyle name="千位分隔 2" xfId="70"/>
    <cellStyle name="样式 1" xfId="71"/>
    <cellStyle name="样式 1 2" xfId="72"/>
    <cellStyle name="样式 1 2 2 2" xfId="73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I64"/>
  <sheetViews>
    <sheetView tabSelected="1" view="pageBreakPreview" zoomScale="64" zoomScaleNormal="60" workbookViewId="0">
      <pane xSplit="5" ySplit="8" topLeftCell="F43" activePane="bottomRight" state="frozen"/>
      <selection/>
      <selection pane="topRight"/>
      <selection pane="bottomLeft"/>
      <selection pane="bottomRight" activeCell="H63" sqref="H63"/>
    </sheetView>
  </sheetViews>
  <sheetFormatPr defaultColWidth="20.7980769230769" defaultRowHeight="20" customHeight="1"/>
  <cols>
    <col min="1" max="1" width="25.7980769230769" style="2" customWidth="1"/>
    <col min="2" max="2" width="19.4519230769231" style="2" customWidth="1"/>
    <col min="3" max="3" width="29.2884615384615" style="3" customWidth="1"/>
    <col min="4" max="4" width="89.7403846153846" style="4" customWidth="1"/>
    <col min="5" max="5" width="6.13461538461539" style="5" hidden="1" customWidth="1"/>
    <col min="6" max="6" width="7.55769230769231" style="6" customWidth="1"/>
    <col min="7" max="7" width="11.6730769230769" style="6" customWidth="1"/>
    <col min="8" max="8" width="10.0673076923077" style="6" customWidth="1"/>
    <col min="9" max="9" width="11.4519230769231" style="6" customWidth="1"/>
    <col min="10" max="16384" width="20.7980769230769" style="7"/>
  </cols>
  <sheetData>
    <row r="2" ht="60" customHeight="1" spans="1:9">
      <c r="A2" s="8" t="s">
        <v>0</v>
      </c>
      <c r="B2" s="8"/>
      <c r="C2" s="8"/>
      <c r="D2" s="8"/>
      <c r="E2" s="8"/>
      <c r="F2" s="8"/>
      <c r="G2" s="8"/>
      <c r="H2" s="8"/>
      <c r="I2" s="8"/>
    </row>
    <row r="3" customHeight="1" spans="1:9">
      <c r="A3" s="9" t="s">
        <v>1</v>
      </c>
      <c r="B3" s="10" t="s">
        <v>2</v>
      </c>
      <c r="C3" s="11"/>
      <c r="D3" s="11"/>
      <c r="E3" s="11"/>
      <c r="F3" s="11"/>
      <c r="G3" s="11"/>
      <c r="H3" s="11"/>
      <c r="I3" s="43"/>
    </row>
    <row r="4" customHeight="1" spans="1:9">
      <c r="A4" s="9" t="s">
        <v>3</v>
      </c>
      <c r="B4" s="12">
        <v>45590</v>
      </c>
      <c r="C4" s="13"/>
      <c r="D4" s="13"/>
      <c r="E4" s="13"/>
      <c r="F4" s="13"/>
      <c r="G4" s="13"/>
      <c r="H4" s="13"/>
      <c r="I4" s="44"/>
    </row>
    <row r="5" customHeight="1" spans="1:9">
      <c r="A5" s="14" t="s">
        <v>4</v>
      </c>
      <c r="B5" s="15" t="s">
        <v>5</v>
      </c>
      <c r="C5" s="16"/>
      <c r="D5" s="16"/>
      <c r="E5" s="16"/>
      <c r="F5" s="16"/>
      <c r="G5" s="16"/>
      <c r="H5" s="16"/>
      <c r="I5" s="45"/>
    </row>
    <row r="6" customHeight="1" spans="1:9">
      <c r="A6" s="14" t="s">
        <v>6</v>
      </c>
      <c r="B6" s="15" t="s">
        <v>7</v>
      </c>
      <c r="C6" s="16"/>
      <c r="D6" s="16"/>
      <c r="E6" s="16"/>
      <c r="F6" s="16"/>
      <c r="G6" s="16"/>
      <c r="H6" s="16"/>
      <c r="I6" s="45"/>
    </row>
    <row r="7" customHeight="1" spans="1:9">
      <c r="A7" s="17" t="s">
        <v>8</v>
      </c>
      <c r="B7" s="17" t="s">
        <v>9</v>
      </c>
      <c r="C7" s="17" t="s">
        <v>10</v>
      </c>
      <c r="D7" s="17" t="s">
        <v>11</v>
      </c>
      <c r="E7" s="35" t="s">
        <v>12</v>
      </c>
      <c r="F7" s="36" t="s">
        <v>12</v>
      </c>
      <c r="G7" s="37" t="s">
        <v>13</v>
      </c>
      <c r="H7" s="37" t="s">
        <v>14</v>
      </c>
      <c r="I7" s="37" t="s">
        <v>15</v>
      </c>
    </row>
    <row r="8" customHeight="1" spans="1:9">
      <c r="A8" s="18" t="s">
        <v>16</v>
      </c>
      <c r="B8" s="19"/>
      <c r="C8" s="20"/>
      <c r="D8" s="19"/>
      <c r="E8" s="19"/>
      <c r="F8" s="19"/>
      <c r="G8" s="19"/>
      <c r="H8" s="19"/>
      <c r="I8" s="46"/>
    </row>
    <row r="9" s="1" customFormat="1" customHeight="1" spans="1:9">
      <c r="A9" s="21" t="s">
        <v>17</v>
      </c>
      <c r="B9" s="22" t="s">
        <v>18</v>
      </c>
      <c r="C9" s="23" t="s">
        <v>19</v>
      </c>
      <c r="D9" s="21" t="s">
        <v>20</v>
      </c>
      <c r="E9" s="38" t="s">
        <v>21</v>
      </c>
      <c r="F9" s="38" t="s">
        <v>22</v>
      </c>
      <c r="G9" s="38">
        <v>4</v>
      </c>
      <c r="H9" s="38">
        <v>45</v>
      </c>
      <c r="I9" s="38">
        <f>PRODUCT(F9,G9,H9)</f>
        <v>180</v>
      </c>
    </row>
    <row r="10" s="1" customFormat="1" customHeight="1" spans="1:9">
      <c r="A10" s="21"/>
      <c r="B10" s="24"/>
      <c r="C10" s="23" t="s">
        <v>23</v>
      </c>
      <c r="D10" s="21" t="s">
        <v>24</v>
      </c>
      <c r="E10" s="38"/>
      <c r="F10" s="38" t="s">
        <v>25</v>
      </c>
      <c r="G10" s="38">
        <v>2</v>
      </c>
      <c r="H10" s="38">
        <v>80</v>
      </c>
      <c r="I10" s="38">
        <f t="shared" ref="I10:I57" si="0">PRODUCT(F10,G10,H10)</f>
        <v>160</v>
      </c>
    </row>
    <row r="11" s="1" customFormat="1" customHeight="1" spans="1:9">
      <c r="A11" s="21"/>
      <c r="B11" s="24"/>
      <c r="C11" s="23" t="s">
        <v>26</v>
      </c>
      <c r="D11" s="21" t="s">
        <v>27</v>
      </c>
      <c r="E11" s="38"/>
      <c r="F11" s="38" t="s">
        <v>22</v>
      </c>
      <c r="G11" s="38">
        <v>1</v>
      </c>
      <c r="H11" s="38">
        <v>300</v>
      </c>
      <c r="I11" s="38">
        <f t="shared" si="0"/>
        <v>300</v>
      </c>
    </row>
    <row r="12" s="1" customFormat="1" customHeight="1" spans="1:9">
      <c r="A12" s="21"/>
      <c r="B12" s="24"/>
      <c r="C12" s="23" t="s">
        <v>28</v>
      </c>
      <c r="D12" s="21" t="s">
        <v>29</v>
      </c>
      <c r="E12" s="38"/>
      <c r="F12" s="38" t="s">
        <v>22</v>
      </c>
      <c r="G12" s="38">
        <v>1</v>
      </c>
      <c r="H12" s="38">
        <v>2700</v>
      </c>
      <c r="I12" s="38">
        <f t="shared" si="0"/>
        <v>2700</v>
      </c>
    </row>
    <row r="13" s="1" customFormat="1" customHeight="1" spans="1:9">
      <c r="A13" s="21"/>
      <c r="B13" s="24"/>
      <c r="C13" s="23" t="s">
        <v>30</v>
      </c>
      <c r="D13" s="21" t="s">
        <v>31</v>
      </c>
      <c r="E13" s="38"/>
      <c r="F13" s="38" t="s">
        <v>22</v>
      </c>
      <c r="G13" s="38">
        <v>1</v>
      </c>
      <c r="H13" s="38">
        <v>50</v>
      </c>
      <c r="I13" s="38">
        <f t="shared" si="0"/>
        <v>50</v>
      </c>
    </row>
    <row r="14" s="1" customFormat="1" customHeight="1" spans="1:9">
      <c r="A14" s="21"/>
      <c r="B14" s="25"/>
      <c r="C14" s="23" t="s">
        <v>32</v>
      </c>
      <c r="D14" s="23" t="s">
        <v>33</v>
      </c>
      <c r="E14" s="38"/>
      <c r="F14" s="23" t="s">
        <v>34</v>
      </c>
      <c r="G14" s="23">
        <v>1</v>
      </c>
      <c r="H14" s="38">
        <v>500</v>
      </c>
      <c r="I14" s="38">
        <f t="shared" si="0"/>
        <v>500</v>
      </c>
    </row>
    <row r="15" s="1" customFormat="1" customHeight="1" spans="1:9">
      <c r="A15" s="21"/>
      <c r="B15" s="21" t="s">
        <v>35</v>
      </c>
      <c r="C15" s="21" t="s">
        <v>36</v>
      </c>
      <c r="D15" s="21" t="s">
        <v>37</v>
      </c>
      <c r="E15" s="38"/>
      <c r="F15" s="38" t="s">
        <v>34</v>
      </c>
      <c r="G15" s="38">
        <v>1</v>
      </c>
      <c r="H15" s="38">
        <v>4500</v>
      </c>
      <c r="I15" s="38">
        <f t="shared" si="0"/>
        <v>4500</v>
      </c>
    </row>
    <row r="16" customHeight="1" spans="1:9">
      <c r="A16" s="26" t="s">
        <v>38</v>
      </c>
      <c r="B16" s="22" t="s">
        <v>18</v>
      </c>
      <c r="C16" s="23" t="s">
        <v>19</v>
      </c>
      <c r="D16" s="21" t="s">
        <v>20</v>
      </c>
      <c r="E16" s="38" t="s">
        <v>21</v>
      </c>
      <c r="F16" s="38" t="s">
        <v>22</v>
      </c>
      <c r="G16" s="38">
        <v>4</v>
      </c>
      <c r="H16" s="38">
        <v>45</v>
      </c>
      <c r="I16" s="38">
        <f t="shared" si="0"/>
        <v>180</v>
      </c>
    </row>
    <row r="17" customHeight="1" spans="1:9">
      <c r="A17" s="26"/>
      <c r="B17" s="24"/>
      <c r="C17" s="23" t="s">
        <v>23</v>
      </c>
      <c r="D17" s="21" t="s">
        <v>24</v>
      </c>
      <c r="E17" s="38"/>
      <c r="F17" s="23" t="s">
        <v>25</v>
      </c>
      <c r="G17" s="38">
        <v>2</v>
      </c>
      <c r="H17" s="38">
        <v>80</v>
      </c>
      <c r="I17" s="38">
        <f t="shared" si="0"/>
        <v>160</v>
      </c>
    </row>
    <row r="18" customHeight="1" spans="1:9">
      <c r="A18" s="26"/>
      <c r="B18" s="24"/>
      <c r="C18" s="23" t="s">
        <v>26</v>
      </c>
      <c r="D18" s="21" t="s">
        <v>27</v>
      </c>
      <c r="E18" s="38"/>
      <c r="F18" s="23" t="s">
        <v>22</v>
      </c>
      <c r="G18" s="38">
        <v>1</v>
      </c>
      <c r="H18" s="38">
        <v>300</v>
      </c>
      <c r="I18" s="38">
        <f t="shared" si="0"/>
        <v>300</v>
      </c>
    </row>
    <row r="19" customHeight="1" spans="1:9">
      <c r="A19" s="26"/>
      <c r="B19" s="24"/>
      <c r="C19" s="23" t="s">
        <v>30</v>
      </c>
      <c r="D19" s="21" t="s">
        <v>31</v>
      </c>
      <c r="E19" s="38"/>
      <c r="F19" s="38" t="s">
        <v>22</v>
      </c>
      <c r="G19" s="38">
        <v>1</v>
      </c>
      <c r="H19" s="38">
        <v>50</v>
      </c>
      <c r="I19" s="38">
        <f t="shared" si="0"/>
        <v>50</v>
      </c>
    </row>
    <row r="20" customHeight="1" spans="1:9">
      <c r="A20" s="26"/>
      <c r="B20" s="24"/>
      <c r="C20" s="23" t="s">
        <v>32</v>
      </c>
      <c r="D20" s="23" t="s">
        <v>33</v>
      </c>
      <c r="E20" s="38"/>
      <c r="F20" s="23" t="s">
        <v>34</v>
      </c>
      <c r="G20" s="23">
        <v>1</v>
      </c>
      <c r="H20" s="38">
        <v>500</v>
      </c>
      <c r="I20" s="38">
        <f t="shared" si="0"/>
        <v>500</v>
      </c>
    </row>
    <row r="21" customHeight="1" spans="1:9">
      <c r="A21" s="27"/>
      <c r="B21" s="21" t="s">
        <v>39</v>
      </c>
      <c r="C21" s="21" t="s">
        <v>40</v>
      </c>
      <c r="D21" s="21" t="s">
        <v>41</v>
      </c>
      <c r="E21" s="38"/>
      <c r="F21" s="38" t="s">
        <v>34</v>
      </c>
      <c r="G21" s="38">
        <v>35</v>
      </c>
      <c r="H21" s="38">
        <v>88</v>
      </c>
      <c r="I21" s="38">
        <f t="shared" si="0"/>
        <v>3080</v>
      </c>
    </row>
    <row r="22" customHeight="1" spans="1:9">
      <c r="A22" s="22" t="s">
        <v>42</v>
      </c>
      <c r="B22" s="22" t="s">
        <v>18</v>
      </c>
      <c r="C22" s="23" t="s">
        <v>19</v>
      </c>
      <c r="D22" s="21" t="s">
        <v>43</v>
      </c>
      <c r="E22" s="38" t="s">
        <v>21</v>
      </c>
      <c r="F22" s="38" t="s">
        <v>22</v>
      </c>
      <c r="G22" s="38">
        <v>4</v>
      </c>
      <c r="H22" s="38">
        <v>45</v>
      </c>
      <c r="I22" s="38">
        <f t="shared" si="0"/>
        <v>180</v>
      </c>
    </row>
    <row r="23" customHeight="1" spans="1:9">
      <c r="A23" s="24"/>
      <c r="B23" s="24"/>
      <c r="C23" s="23" t="s">
        <v>26</v>
      </c>
      <c r="D23" s="21" t="s">
        <v>27</v>
      </c>
      <c r="E23" s="38"/>
      <c r="F23" s="38" t="s">
        <v>22</v>
      </c>
      <c r="G23" s="38">
        <v>1</v>
      </c>
      <c r="H23" s="38">
        <v>300</v>
      </c>
      <c r="I23" s="38">
        <f t="shared" si="0"/>
        <v>300</v>
      </c>
    </row>
    <row r="24" customHeight="1" spans="1:9">
      <c r="A24" s="24"/>
      <c r="B24" s="24"/>
      <c r="C24" s="23" t="s">
        <v>23</v>
      </c>
      <c r="D24" s="21" t="s">
        <v>24</v>
      </c>
      <c r="E24" s="38"/>
      <c r="F24" s="38" t="s">
        <v>25</v>
      </c>
      <c r="G24" s="38">
        <v>2</v>
      </c>
      <c r="H24" s="38">
        <v>80</v>
      </c>
      <c r="I24" s="38">
        <f t="shared" si="0"/>
        <v>160</v>
      </c>
    </row>
    <row r="25" customHeight="1" spans="1:9">
      <c r="A25" s="24"/>
      <c r="B25" s="24"/>
      <c r="C25" s="23" t="s">
        <v>30</v>
      </c>
      <c r="D25" s="21" t="s">
        <v>31</v>
      </c>
      <c r="E25" s="38"/>
      <c r="F25" s="38" t="s">
        <v>22</v>
      </c>
      <c r="G25" s="38">
        <v>1</v>
      </c>
      <c r="H25" s="38">
        <v>50</v>
      </c>
      <c r="I25" s="38">
        <f t="shared" si="0"/>
        <v>50</v>
      </c>
    </row>
    <row r="26" customHeight="1" spans="1:9">
      <c r="A26" s="24"/>
      <c r="B26" s="24"/>
      <c r="C26" s="23" t="s">
        <v>32</v>
      </c>
      <c r="D26" s="23" t="s">
        <v>33</v>
      </c>
      <c r="E26" s="38"/>
      <c r="F26" s="23" t="s">
        <v>34</v>
      </c>
      <c r="G26" s="23">
        <v>1</v>
      </c>
      <c r="H26" s="38">
        <v>500</v>
      </c>
      <c r="I26" s="38">
        <f t="shared" si="0"/>
        <v>500</v>
      </c>
    </row>
    <row r="27" customHeight="1" spans="1:9">
      <c r="A27" s="24"/>
      <c r="B27" s="21" t="s">
        <v>39</v>
      </c>
      <c r="C27" s="21" t="s">
        <v>44</v>
      </c>
      <c r="D27" s="21" t="s">
        <v>41</v>
      </c>
      <c r="E27" s="38"/>
      <c r="F27" s="38" t="s">
        <v>34</v>
      </c>
      <c r="G27" s="38">
        <v>35</v>
      </c>
      <c r="H27" s="38">
        <v>78</v>
      </c>
      <c r="I27" s="38">
        <f t="shared" si="0"/>
        <v>2730</v>
      </c>
    </row>
    <row r="28" customHeight="1" spans="1:9">
      <c r="A28" s="21" t="s">
        <v>45</v>
      </c>
      <c r="B28" s="22" t="s">
        <v>18</v>
      </c>
      <c r="C28" s="23" t="s">
        <v>19</v>
      </c>
      <c r="D28" s="21" t="s">
        <v>43</v>
      </c>
      <c r="E28" s="38" t="s">
        <v>21</v>
      </c>
      <c r="F28" s="23" t="s">
        <v>22</v>
      </c>
      <c r="G28" s="38">
        <v>4</v>
      </c>
      <c r="H28" s="38">
        <v>45</v>
      </c>
      <c r="I28" s="38">
        <f t="shared" si="0"/>
        <v>180</v>
      </c>
    </row>
    <row r="29" customHeight="1" spans="1:9">
      <c r="A29" s="21"/>
      <c r="B29" s="24"/>
      <c r="C29" s="23" t="s">
        <v>28</v>
      </c>
      <c r="D29" s="21" t="s">
        <v>29</v>
      </c>
      <c r="E29" s="38"/>
      <c r="F29" s="38" t="s">
        <v>22</v>
      </c>
      <c r="G29" s="38">
        <v>1</v>
      </c>
      <c r="H29" s="38">
        <v>2700</v>
      </c>
      <c r="I29" s="38">
        <f t="shared" si="0"/>
        <v>2700</v>
      </c>
    </row>
    <row r="30" customHeight="1" spans="1:9">
      <c r="A30" s="21"/>
      <c r="B30" s="24"/>
      <c r="C30" s="23" t="s">
        <v>46</v>
      </c>
      <c r="D30" s="23" t="s">
        <v>47</v>
      </c>
      <c r="E30" s="38"/>
      <c r="F30" s="38" t="s">
        <v>22</v>
      </c>
      <c r="G30" s="38">
        <v>1</v>
      </c>
      <c r="H30" s="38">
        <v>200</v>
      </c>
      <c r="I30" s="38">
        <f t="shared" si="0"/>
        <v>200</v>
      </c>
    </row>
    <row r="31" customHeight="1" spans="1:9">
      <c r="A31" s="21"/>
      <c r="B31" s="24"/>
      <c r="C31" s="23" t="s">
        <v>30</v>
      </c>
      <c r="D31" s="21" t="s">
        <v>31</v>
      </c>
      <c r="E31" s="38"/>
      <c r="F31" s="38" t="s">
        <v>22</v>
      </c>
      <c r="G31" s="38">
        <v>2</v>
      </c>
      <c r="H31" s="38">
        <v>50</v>
      </c>
      <c r="I31" s="38">
        <f t="shared" si="0"/>
        <v>100</v>
      </c>
    </row>
    <row r="32" customHeight="1" spans="1:9">
      <c r="A32" s="21"/>
      <c r="B32" s="24"/>
      <c r="C32" s="23" t="s">
        <v>32</v>
      </c>
      <c r="D32" s="23" t="s">
        <v>33</v>
      </c>
      <c r="E32" s="38"/>
      <c r="F32" s="23" t="s">
        <v>34</v>
      </c>
      <c r="G32" s="23">
        <v>1</v>
      </c>
      <c r="H32" s="38">
        <v>500</v>
      </c>
      <c r="I32" s="38">
        <f t="shared" si="0"/>
        <v>500</v>
      </c>
    </row>
    <row r="33" customHeight="1" spans="1:9">
      <c r="A33" s="21"/>
      <c r="B33" s="21" t="s">
        <v>39</v>
      </c>
      <c r="C33" s="21" t="s">
        <v>48</v>
      </c>
      <c r="D33" s="21" t="s">
        <v>37</v>
      </c>
      <c r="E33" s="38"/>
      <c r="F33" s="38" t="s">
        <v>34</v>
      </c>
      <c r="G33" s="38">
        <v>1</v>
      </c>
      <c r="H33" s="38">
        <v>5000</v>
      </c>
      <c r="I33" s="38">
        <f t="shared" si="0"/>
        <v>5000</v>
      </c>
    </row>
    <row r="34" customHeight="1" spans="1:9">
      <c r="A34" s="21" t="s">
        <v>49</v>
      </c>
      <c r="B34" s="22" t="s">
        <v>18</v>
      </c>
      <c r="C34" s="23" t="s">
        <v>19</v>
      </c>
      <c r="D34" s="21" t="s">
        <v>43</v>
      </c>
      <c r="E34" s="38" t="s">
        <v>21</v>
      </c>
      <c r="F34" s="23" t="s">
        <v>22</v>
      </c>
      <c r="G34" s="38">
        <v>4</v>
      </c>
      <c r="H34" s="38">
        <v>45</v>
      </c>
      <c r="I34" s="38">
        <f t="shared" si="0"/>
        <v>180</v>
      </c>
    </row>
    <row r="35" customHeight="1" spans="1:9">
      <c r="A35" s="21"/>
      <c r="B35" s="24"/>
      <c r="C35" s="23" t="s">
        <v>26</v>
      </c>
      <c r="D35" s="21" t="s">
        <v>27</v>
      </c>
      <c r="E35" s="38"/>
      <c r="F35" s="38" t="s">
        <v>22</v>
      </c>
      <c r="G35" s="38">
        <v>1</v>
      </c>
      <c r="H35" s="38">
        <v>300</v>
      </c>
      <c r="I35" s="38">
        <f t="shared" si="0"/>
        <v>300</v>
      </c>
    </row>
    <row r="36" customHeight="1" spans="1:9">
      <c r="A36" s="21"/>
      <c r="B36" s="24"/>
      <c r="C36" s="23" t="s">
        <v>28</v>
      </c>
      <c r="D36" s="21" t="s">
        <v>50</v>
      </c>
      <c r="E36" s="38"/>
      <c r="F36" s="38" t="s">
        <v>22</v>
      </c>
      <c r="G36" s="38">
        <v>1</v>
      </c>
      <c r="H36" s="38">
        <v>2700</v>
      </c>
      <c r="I36" s="38">
        <f t="shared" si="0"/>
        <v>2700</v>
      </c>
    </row>
    <row r="37" customHeight="1" spans="1:9">
      <c r="A37" s="21"/>
      <c r="B37" s="24"/>
      <c r="C37" s="23" t="s">
        <v>51</v>
      </c>
      <c r="D37" s="23" t="s">
        <v>52</v>
      </c>
      <c r="E37" s="38"/>
      <c r="F37" s="38" t="s">
        <v>25</v>
      </c>
      <c r="G37" s="38">
        <v>50</v>
      </c>
      <c r="H37" s="38">
        <v>5</v>
      </c>
      <c r="I37" s="38">
        <f t="shared" si="0"/>
        <v>250</v>
      </c>
    </row>
    <row r="38" customHeight="1" spans="1:9">
      <c r="A38" s="21"/>
      <c r="B38" s="24"/>
      <c r="C38" s="23" t="s">
        <v>32</v>
      </c>
      <c r="D38" s="23" t="s">
        <v>33</v>
      </c>
      <c r="E38" s="38"/>
      <c r="F38" s="23" t="s">
        <v>34</v>
      </c>
      <c r="G38" s="23">
        <v>1</v>
      </c>
      <c r="H38" s="38">
        <v>400</v>
      </c>
      <c r="I38" s="38">
        <f t="shared" si="0"/>
        <v>400</v>
      </c>
    </row>
    <row r="39" customHeight="1" spans="1:9">
      <c r="A39" s="21"/>
      <c r="B39" s="24"/>
      <c r="C39" s="23" t="s">
        <v>53</v>
      </c>
      <c r="D39" s="21" t="s">
        <v>54</v>
      </c>
      <c r="E39" s="38"/>
      <c r="F39" s="38" t="s">
        <v>55</v>
      </c>
      <c r="G39" s="38">
        <v>1</v>
      </c>
      <c r="H39" s="38">
        <v>300</v>
      </c>
      <c r="I39" s="38">
        <f t="shared" si="0"/>
        <v>300</v>
      </c>
    </row>
    <row r="40" customHeight="1" spans="1:9">
      <c r="A40" s="21"/>
      <c r="B40" s="21" t="s">
        <v>39</v>
      </c>
      <c r="C40" s="21" t="s">
        <v>56</v>
      </c>
      <c r="D40" s="21" t="s">
        <v>41</v>
      </c>
      <c r="E40" s="38"/>
      <c r="F40" s="38" t="s">
        <v>34</v>
      </c>
      <c r="G40" s="38">
        <v>35</v>
      </c>
      <c r="H40" s="38">
        <v>88</v>
      </c>
      <c r="I40" s="38">
        <f t="shared" si="0"/>
        <v>3080</v>
      </c>
    </row>
    <row r="41" customHeight="1" spans="1:9">
      <c r="A41" s="24" t="s">
        <v>57</v>
      </c>
      <c r="B41" s="22" t="s">
        <v>18</v>
      </c>
      <c r="C41" s="23" t="s">
        <v>19</v>
      </c>
      <c r="D41" s="21" t="s">
        <v>58</v>
      </c>
      <c r="E41" s="38" t="s">
        <v>21</v>
      </c>
      <c r="F41" s="38" t="s">
        <v>22</v>
      </c>
      <c r="G41" s="38">
        <v>4</v>
      </c>
      <c r="H41" s="38">
        <v>20</v>
      </c>
      <c r="I41" s="38">
        <f t="shared" si="0"/>
        <v>80</v>
      </c>
    </row>
    <row r="42" customHeight="1" spans="1:9">
      <c r="A42" s="24"/>
      <c r="B42" s="24"/>
      <c r="C42" s="23" t="s">
        <v>26</v>
      </c>
      <c r="D42" s="21" t="s">
        <v>27</v>
      </c>
      <c r="E42" s="38"/>
      <c r="F42" s="38" t="s">
        <v>22</v>
      </c>
      <c r="G42" s="38">
        <v>1</v>
      </c>
      <c r="H42" s="38">
        <v>300</v>
      </c>
      <c r="I42" s="38">
        <f t="shared" si="0"/>
        <v>300</v>
      </c>
    </row>
    <row r="43" customHeight="1" spans="1:9">
      <c r="A43" s="24"/>
      <c r="B43" s="24"/>
      <c r="C43" s="23" t="s">
        <v>30</v>
      </c>
      <c r="D43" s="21" t="s">
        <v>31</v>
      </c>
      <c r="E43" s="38"/>
      <c r="F43" s="38" t="s">
        <v>22</v>
      </c>
      <c r="G43" s="38">
        <v>2</v>
      </c>
      <c r="H43" s="38">
        <v>50</v>
      </c>
      <c r="I43" s="38">
        <f t="shared" si="0"/>
        <v>100</v>
      </c>
    </row>
    <row r="44" customHeight="1" spans="1:9">
      <c r="A44" s="24"/>
      <c r="B44" s="24"/>
      <c r="C44" s="23" t="s">
        <v>32</v>
      </c>
      <c r="D44" s="23" t="s">
        <v>33</v>
      </c>
      <c r="E44" s="38"/>
      <c r="F44" s="23" t="s">
        <v>34</v>
      </c>
      <c r="G44" s="23">
        <v>1</v>
      </c>
      <c r="H44" s="38">
        <v>400</v>
      </c>
      <c r="I44" s="38">
        <f t="shared" si="0"/>
        <v>400</v>
      </c>
    </row>
    <row r="45" customHeight="1" spans="1:9">
      <c r="A45" s="24"/>
      <c r="B45" s="21" t="s">
        <v>39</v>
      </c>
      <c r="C45" s="21" t="s">
        <v>59</v>
      </c>
      <c r="D45" s="21" t="s">
        <v>41</v>
      </c>
      <c r="E45" s="38"/>
      <c r="F45" s="38" t="s">
        <v>34</v>
      </c>
      <c r="G45" s="38">
        <v>35</v>
      </c>
      <c r="H45" s="38">
        <v>80</v>
      </c>
      <c r="I45" s="38">
        <f t="shared" si="0"/>
        <v>2800</v>
      </c>
    </row>
    <row r="46" customHeight="1" spans="1:9">
      <c r="A46" s="22" t="s">
        <v>60</v>
      </c>
      <c r="B46" s="22" t="s">
        <v>60</v>
      </c>
      <c r="C46" s="21" t="s">
        <v>61</v>
      </c>
      <c r="D46" s="21" t="s">
        <v>62</v>
      </c>
      <c r="E46" s="39"/>
      <c r="F46" s="38" t="s">
        <v>22</v>
      </c>
      <c r="G46" s="38">
        <v>12</v>
      </c>
      <c r="H46" s="38">
        <v>60</v>
      </c>
      <c r="I46" s="38">
        <f t="shared" si="0"/>
        <v>720</v>
      </c>
    </row>
    <row r="47" customHeight="1" spans="1:9">
      <c r="A47" s="24"/>
      <c r="B47" s="24"/>
      <c r="C47" s="21" t="s">
        <v>63</v>
      </c>
      <c r="D47" s="21" t="s">
        <v>64</v>
      </c>
      <c r="E47" s="39"/>
      <c r="F47" s="38" t="s">
        <v>25</v>
      </c>
      <c r="G47" s="38">
        <v>500</v>
      </c>
      <c r="H47" s="38">
        <v>2</v>
      </c>
      <c r="I47" s="38">
        <f t="shared" si="0"/>
        <v>1000</v>
      </c>
    </row>
    <row r="48" customHeight="1" spans="1:9">
      <c r="A48" s="24"/>
      <c r="B48" s="24"/>
      <c r="C48" s="21" t="s">
        <v>65</v>
      </c>
      <c r="D48" s="28" t="s">
        <v>66</v>
      </c>
      <c r="E48" s="28"/>
      <c r="F48" s="38" t="s">
        <v>25</v>
      </c>
      <c r="G48" s="38">
        <v>420</v>
      </c>
      <c r="H48" s="38">
        <v>1</v>
      </c>
      <c r="I48" s="38">
        <f t="shared" si="0"/>
        <v>420</v>
      </c>
    </row>
    <row r="49" customHeight="1" spans="1:9">
      <c r="A49" s="24"/>
      <c r="B49" s="24"/>
      <c r="C49" s="21" t="s">
        <v>67</v>
      </c>
      <c r="D49" s="23" t="s">
        <v>68</v>
      </c>
      <c r="E49" s="28"/>
      <c r="F49" s="38" t="s">
        <v>22</v>
      </c>
      <c r="G49" s="38">
        <v>1</v>
      </c>
      <c r="H49" s="38">
        <v>300</v>
      </c>
      <c r="I49" s="38">
        <f t="shared" si="0"/>
        <v>300</v>
      </c>
    </row>
    <row r="50" customHeight="1" spans="1:9">
      <c r="A50" s="24"/>
      <c r="B50" s="24"/>
      <c r="C50" s="29" t="s">
        <v>69</v>
      </c>
      <c r="D50" s="23" t="s">
        <v>70</v>
      </c>
      <c r="E50" s="28"/>
      <c r="F50" s="38" t="s">
        <v>25</v>
      </c>
      <c r="G50" s="38">
        <v>50</v>
      </c>
      <c r="H50" s="38">
        <v>2</v>
      </c>
      <c r="I50" s="38">
        <f t="shared" si="0"/>
        <v>100</v>
      </c>
    </row>
    <row r="51" customHeight="1" spans="1:9">
      <c r="A51" s="21" t="s">
        <v>71</v>
      </c>
      <c r="B51" s="21" t="s">
        <v>71</v>
      </c>
      <c r="C51" s="23" t="s">
        <v>72</v>
      </c>
      <c r="D51" s="30" t="s">
        <v>73</v>
      </c>
      <c r="E51" s="28"/>
      <c r="F51" s="38" t="s">
        <v>74</v>
      </c>
      <c r="G51" s="38">
        <v>1</v>
      </c>
      <c r="H51" s="38">
        <v>3200</v>
      </c>
      <c r="I51" s="38">
        <f t="shared" si="0"/>
        <v>3200</v>
      </c>
    </row>
    <row r="52" customHeight="1" spans="1:9">
      <c r="A52" s="21" t="s">
        <v>75</v>
      </c>
      <c r="B52" s="21" t="s">
        <v>75</v>
      </c>
      <c r="C52" s="21" t="s">
        <v>76</v>
      </c>
      <c r="D52" s="28" t="s">
        <v>77</v>
      </c>
      <c r="E52" s="28"/>
      <c r="F52" s="38" t="s">
        <v>22</v>
      </c>
      <c r="G52" s="38">
        <v>50</v>
      </c>
      <c r="H52" s="38">
        <v>38</v>
      </c>
      <c r="I52" s="38">
        <f t="shared" si="0"/>
        <v>1900</v>
      </c>
    </row>
    <row r="53" customHeight="1" spans="1:9">
      <c r="A53" s="21" t="s">
        <v>78</v>
      </c>
      <c r="B53" s="21" t="s">
        <v>79</v>
      </c>
      <c r="C53" s="21" t="s">
        <v>80</v>
      </c>
      <c r="D53" s="28" t="s">
        <v>81</v>
      </c>
      <c r="E53" s="28"/>
      <c r="F53" s="38" t="s">
        <v>34</v>
      </c>
      <c r="G53" s="38">
        <v>1</v>
      </c>
      <c r="H53" s="38">
        <v>5000</v>
      </c>
      <c r="I53" s="38">
        <f t="shared" si="0"/>
        <v>5000</v>
      </c>
    </row>
    <row r="54" customHeight="1" spans="1:9">
      <c r="A54" s="21" t="s">
        <v>82</v>
      </c>
      <c r="B54" s="21" t="s">
        <v>83</v>
      </c>
      <c r="C54" s="21" t="s">
        <v>83</v>
      </c>
      <c r="D54" s="28" t="s">
        <v>84</v>
      </c>
      <c r="E54" s="28"/>
      <c r="F54" s="38" t="s">
        <v>85</v>
      </c>
      <c r="G54" s="38">
        <v>12</v>
      </c>
      <c r="H54" s="38">
        <v>400</v>
      </c>
      <c r="I54" s="38">
        <f t="shared" si="0"/>
        <v>4800</v>
      </c>
    </row>
    <row r="55" customHeight="1" spans="1:9">
      <c r="A55" s="21" t="s">
        <v>86</v>
      </c>
      <c r="B55" s="21" t="s">
        <v>87</v>
      </c>
      <c r="C55" s="21" t="s">
        <v>87</v>
      </c>
      <c r="D55" s="28" t="s">
        <v>88</v>
      </c>
      <c r="E55" s="28"/>
      <c r="F55" s="38" t="s">
        <v>34</v>
      </c>
      <c r="G55" s="38">
        <v>1</v>
      </c>
      <c r="H55" s="38">
        <v>6000</v>
      </c>
      <c r="I55" s="38">
        <f t="shared" si="0"/>
        <v>6000</v>
      </c>
    </row>
    <row r="56" ht="36" customHeight="1" spans="1:9">
      <c r="A56" s="21" t="s">
        <v>89</v>
      </c>
      <c r="B56" s="21" t="s">
        <v>89</v>
      </c>
      <c r="C56" s="21" t="s">
        <v>90</v>
      </c>
      <c r="D56" s="28" t="s">
        <v>91</v>
      </c>
      <c r="E56" s="28"/>
      <c r="F56" s="38" t="s">
        <v>85</v>
      </c>
      <c r="G56" s="38">
        <v>32</v>
      </c>
      <c r="H56" s="38">
        <v>500</v>
      </c>
      <c r="I56" s="38">
        <f t="shared" si="0"/>
        <v>16000</v>
      </c>
    </row>
    <row r="57" customHeight="1" spans="1:9">
      <c r="A57" s="21" t="s">
        <v>92</v>
      </c>
      <c r="B57" s="21" t="s">
        <v>92</v>
      </c>
      <c r="C57" s="21" t="s">
        <v>92</v>
      </c>
      <c r="D57" s="28" t="s">
        <v>93</v>
      </c>
      <c r="E57" s="28"/>
      <c r="F57" s="21" t="s">
        <v>34</v>
      </c>
      <c r="G57" s="38">
        <v>1</v>
      </c>
      <c r="H57" s="38">
        <v>6000</v>
      </c>
      <c r="I57" s="38">
        <f t="shared" si="0"/>
        <v>6000</v>
      </c>
    </row>
    <row r="58" customHeight="1" spans="1:9">
      <c r="A58" s="31" t="s">
        <v>94</v>
      </c>
      <c r="B58" s="32"/>
      <c r="C58" s="32"/>
      <c r="D58" s="32"/>
      <c r="E58" s="32"/>
      <c r="F58" s="32"/>
      <c r="G58" s="32"/>
      <c r="H58" s="40"/>
      <c r="I58" s="38">
        <f>SUM(I9:I57)</f>
        <v>81590</v>
      </c>
    </row>
    <row r="59" customHeight="1" spans="1:9">
      <c r="A59" s="31" t="s">
        <v>95</v>
      </c>
      <c r="B59" s="32"/>
      <c r="C59" s="32"/>
      <c r="D59" s="32"/>
      <c r="E59" s="32"/>
      <c r="F59" s="32"/>
      <c r="G59" s="32"/>
      <c r="H59" s="40"/>
      <c r="I59" s="47">
        <f>PRODUCT(I58,0.06)</f>
        <v>4895.4</v>
      </c>
    </row>
    <row r="60" customHeight="1" spans="1:9">
      <c r="A60" s="31" t="s">
        <v>96</v>
      </c>
      <c r="B60" s="32"/>
      <c r="C60" s="32"/>
      <c r="D60" s="32"/>
      <c r="E60" s="32"/>
      <c r="F60" s="32"/>
      <c r="G60" s="32"/>
      <c r="H60" s="40"/>
      <c r="I60" s="48">
        <f>SUM(I58:I59)</f>
        <v>86485.4</v>
      </c>
    </row>
    <row r="61" customHeight="1" spans="1:9">
      <c r="A61" s="31" t="s">
        <v>97</v>
      </c>
      <c r="B61" s="32"/>
      <c r="C61" s="32"/>
      <c r="D61" s="32"/>
      <c r="E61" s="32"/>
      <c r="F61" s="32"/>
      <c r="G61" s="32"/>
      <c r="H61" s="40"/>
      <c r="I61" s="48" t="s">
        <v>98</v>
      </c>
    </row>
    <row r="62" customHeight="1" spans="1:8">
      <c r="A62" s="33"/>
      <c r="B62" s="33"/>
      <c r="C62" s="34"/>
      <c r="D62" s="33"/>
      <c r="E62" s="41"/>
      <c r="F62" s="42"/>
      <c r="G62" s="42"/>
      <c r="H62" s="42"/>
    </row>
    <row r="63" customHeight="1" spans="1:8">
      <c r="A63" s="33"/>
      <c r="B63" s="33"/>
      <c r="C63" s="34"/>
      <c r="D63" s="33"/>
      <c r="E63" s="41"/>
      <c r="F63" s="42"/>
      <c r="G63" s="42"/>
      <c r="H63" s="42"/>
    </row>
    <row r="64" customHeight="1" spans="1:8">
      <c r="A64" s="33"/>
      <c r="B64" s="33"/>
      <c r="C64" s="34"/>
      <c r="D64" s="33"/>
      <c r="E64" s="41"/>
      <c r="F64" s="42"/>
      <c r="G64" s="42"/>
      <c r="H64" s="42"/>
    </row>
  </sheetData>
  <mergeCells count="24">
    <mergeCell ref="A2:I2"/>
    <mergeCell ref="B3:I3"/>
    <mergeCell ref="B4:I4"/>
    <mergeCell ref="B5:I5"/>
    <mergeCell ref="B6:I6"/>
    <mergeCell ref="A8:I8"/>
    <mergeCell ref="A58:H58"/>
    <mergeCell ref="A59:H59"/>
    <mergeCell ref="A60:H60"/>
    <mergeCell ref="A61:H61"/>
    <mergeCell ref="A9:A15"/>
    <mergeCell ref="A16:A21"/>
    <mergeCell ref="A22:A27"/>
    <mergeCell ref="A28:A33"/>
    <mergeCell ref="A34:A40"/>
    <mergeCell ref="A41:A45"/>
    <mergeCell ref="A46:A50"/>
    <mergeCell ref="B9:B14"/>
    <mergeCell ref="B16:B20"/>
    <mergeCell ref="B22:B26"/>
    <mergeCell ref="B28:B32"/>
    <mergeCell ref="B34:B39"/>
    <mergeCell ref="B41:B44"/>
    <mergeCell ref="B46:B50"/>
  </mergeCells>
  <pageMargins left="0.75" right="0.75" top="1" bottom="1" header="0.511805555555556" footer="0.511805555555556"/>
  <pageSetup paperSize="9" scale="4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BMW Group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Heine Joerg</dc:creator>
  <cp:lastModifiedBy>吴武</cp:lastModifiedBy>
  <dcterms:created xsi:type="dcterms:W3CDTF">2016-12-25T17:10:00Z</dcterms:created>
  <cp:lastPrinted>2022-09-24T12:53:00Z</cp:lastPrinted>
  <dcterms:modified xsi:type="dcterms:W3CDTF">2024-10-25T17:28:01Z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2052-6.5.1.8687</vt:lpwstr>
  </property>
  <property fmtid="{D5CDD505-2E9C-101B-9397-08002B2CF9AE}" pid="3" name="KSOReadingLayout">
    <vt:bool>true</vt:bool>
  </property>
  <property fmtid="{D5CDD505-2E9C-101B-9397-08002B2CF9AE}" pid="4" name="ICV">
    <vt:lpwstr>E1DB31FF6738FD3C0D38BF64B4F388C8_43</vt:lpwstr>
  </property>
</Properties>
</file>