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415" windowHeight="777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27" i="1"/>
  <c r="G26"/>
  <c r="G25"/>
  <c r="G14" l="1"/>
  <c r="G11"/>
  <c r="G12"/>
  <c r="G13"/>
  <c r="G15"/>
  <c r="G16"/>
  <c r="G17"/>
  <c r="G18"/>
  <c r="G19"/>
  <c r="G20"/>
  <c r="G21"/>
  <c r="G22"/>
  <c r="G23"/>
  <c r="G24"/>
  <c r="G28"/>
  <c r="G29"/>
  <c r="G30"/>
  <c r="G10"/>
  <c r="G7"/>
  <c r="G31"/>
  <c r="G9"/>
  <c r="G8"/>
  <c r="G6"/>
  <c r="G5"/>
  <c r="G4"/>
  <c r="G33" l="1"/>
  <c r="G34" s="1"/>
  <c r="G35" l="1"/>
</calcChain>
</file>

<file path=xl/sharedStrings.xml><?xml version="1.0" encoding="utf-8"?>
<sst xmlns="http://schemas.openxmlformats.org/spreadsheetml/2006/main" count="76" uniqueCount="72">
  <si>
    <t xml:space="preserve">Event:                 </t>
  </si>
  <si>
    <t>上海德科年会</t>
    <phoneticPr fontId="3" type="noConversion"/>
  </si>
  <si>
    <t xml:space="preserve">Venue:                  </t>
    <phoneticPr fontId="3" type="noConversion"/>
  </si>
  <si>
    <t>上海</t>
    <phoneticPr fontId="3" type="noConversion"/>
  </si>
  <si>
    <t xml:space="preserve">Date:                  </t>
  </si>
  <si>
    <t>2018年3月7-9日</t>
    <phoneticPr fontId="3" type="noConversion"/>
  </si>
  <si>
    <t xml:space="preserve">Number of person:       </t>
  </si>
  <si>
    <t>260人</t>
    <phoneticPr fontId="3" type="noConversion"/>
  </si>
  <si>
    <t>项目</t>
  </si>
  <si>
    <t>规格</t>
  </si>
  <si>
    <t>单价</t>
  </si>
  <si>
    <t>次数</t>
  </si>
  <si>
    <t>数量</t>
  </si>
  <si>
    <t>总价</t>
  </si>
  <si>
    <t>备注</t>
    <phoneticPr fontId="3" type="noConversion"/>
  </si>
  <si>
    <t>高级房双床房</t>
    <phoneticPr fontId="3" type="noConversion"/>
  </si>
  <si>
    <t>会议</t>
  </si>
  <si>
    <t>7日会议场租</t>
    <phoneticPr fontId="3" type="noConversion"/>
  </si>
  <si>
    <t>康桥厅</t>
    <phoneticPr fontId="3" type="noConversion"/>
  </si>
  <si>
    <t>8日会议场租</t>
    <phoneticPr fontId="3" type="noConversion"/>
  </si>
  <si>
    <t>上海宴会厅</t>
    <phoneticPr fontId="3" type="noConversion"/>
  </si>
  <si>
    <t>用餐</t>
    <phoneticPr fontId="3" type="noConversion"/>
  </si>
  <si>
    <t>7日午餐</t>
    <phoneticPr fontId="3" type="noConversion"/>
  </si>
  <si>
    <t>商务套餐</t>
    <phoneticPr fontId="3" type="noConversion"/>
  </si>
  <si>
    <t>7日晚宴</t>
    <phoneticPr fontId="3" type="noConversion"/>
  </si>
  <si>
    <t>晚宴</t>
    <phoneticPr fontId="3" type="noConversion"/>
  </si>
  <si>
    <t>8日自助午餐</t>
    <phoneticPr fontId="3" type="noConversion"/>
  </si>
  <si>
    <t>自助午餐</t>
    <phoneticPr fontId="3" type="noConversion"/>
  </si>
  <si>
    <t>8日午餐围桌</t>
    <phoneticPr fontId="3" type="noConversion"/>
  </si>
  <si>
    <t>中餐厅包间</t>
    <phoneticPr fontId="3" type="noConversion"/>
  </si>
  <si>
    <t>8日晚宴</t>
    <phoneticPr fontId="3" type="noConversion"/>
  </si>
  <si>
    <t>主桌16人</t>
    <phoneticPr fontId="3" type="noConversion"/>
  </si>
  <si>
    <t>7日茶歇</t>
    <phoneticPr fontId="3" type="noConversion"/>
  </si>
  <si>
    <t>茶歇</t>
    <phoneticPr fontId="3" type="noConversion"/>
  </si>
  <si>
    <t>8日茶歇</t>
    <phoneticPr fontId="3" type="noConversion"/>
  </si>
  <si>
    <t>制作物</t>
    <phoneticPr fontId="3" type="noConversion"/>
  </si>
  <si>
    <t>胸卡</t>
    <phoneticPr fontId="3" type="noConversion"/>
  </si>
  <si>
    <t>餐券</t>
    <phoneticPr fontId="3" type="noConversion"/>
  </si>
  <si>
    <t>桌卡</t>
    <phoneticPr fontId="3" type="noConversion"/>
  </si>
  <si>
    <t>签到指示牌</t>
    <phoneticPr fontId="3" type="noConversion"/>
  </si>
  <si>
    <t>其他</t>
    <phoneticPr fontId="3" type="noConversion"/>
  </si>
  <si>
    <t>短信平台</t>
    <phoneticPr fontId="3" type="noConversion"/>
  </si>
  <si>
    <t>餐补</t>
    <phoneticPr fontId="3" type="noConversion"/>
  </si>
  <si>
    <t>交通费</t>
    <phoneticPr fontId="3" type="noConversion"/>
  </si>
  <si>
    <t>总计（Net）</t>
  </si>
  <si>
    <t>服务费%</t>
    <phoneticPr fontId="3" type="noConversion"/>
  </si>
  <si>
    <r>
      <t>总计的</t>
    </r>
    <r>
      <rPr>
        <sz val="9"/>
        <rFont val="Arial"/>
        <family val="2"/>
      </rPr>
      <t>10%</t>
    </r>
    <phoneticPr fontId="3" type="noConversion"/>
  </si>
  <si>
    <t>总计</t>
  </si>
  <si>
    <t>走会务费3间房间</t>
    <phoneticPr fontId="3" type="noConversion"/>
  </si>
  <si>
    <t>房间</t>
    <phoneticPr fontId="3" type="noConversion"/>
  </si>
  <si>
    <t>房费</t>
    <phoneticPr fontId="3" type="noConversion"/>
  </si>
  <si>
    <t>7日彩排人员零点</t>
    <phoneticPr fontId="3" type="noConversion"/>
  </si>
  <si>
    <t>7碗面</t>
    <phoneticPr fontId="3" type="noConversion"/>
  </si>
  <si>
    <t>8日晚宴清洁费</t>
    <phoneticPr fontId="3" type="noConversion"/>
  </si>
  <si>
    <t>清洁费</t>
    <phoneticPr fontId="3" type="noConversion"/>
  </si>
  <si>
    <r>
      <t>7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30</t>
    </r>
    <r>
      <rPr>
        <sz val="9"/>
        <rFont val="宋体"/>
        <family val="3"/>
        <charset val="134"/>
      </rPr>
      <t>张，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300</t>
    </r>
    <r>
      <rPr>
        <sz val="9"/>
        <rFont val="宋体"/>
        <family val="3"/>
        <charset val="134"/>
      </rPr>
      <t>张，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150</t>
    </r>
    <r>
      <rPr>
        <sz val="9"/>
        <rFont val="宋体"/>
        <family val="3"/>
        <charset val="134"/>
      </rPr>
      <t>张</t>
    </r>
    <phoneticPr fontId="3" type="noConversion"/>
  </si>
  <si>
    <t>晚宴软饮等</t>
    <phoneticPr fontId="3" type="noConversion"/>
  </si>
  <si>
    <t>设计费</t>
    <phoneticPr fontId="3" type="noConversion"/>
  </si>
  <si>
    <t>设计费用</t>
    <phoneticPr fontId="3" type="noConversion"/>
  </si>
  <si>
    <t>快递费</t>
    <phoneticPr fontId="3" type="noConversion"/>
  </si>
  <si>
    <t>8日零点</t>
    <phoneticPr fontId="3" type="noConversion"/>
  </si>
  <si>
    <t>晚宴前零点面+炒饭</t>
    <phoneticPr fontId="3" type="noConversion"/>
  </si>
  <si>
    <r>
      <t>6份面+</t>
    </r>
    <r>
      <rPr>
        <sz val="9"/>
        <rFont val="宋体"/>
        <family val="3"/>
        <charset val="134"/>
      </rPr>
      <t>2份炒饭</t>
    </r>
    <phoneticPr fontId="3" type="noConversion"/>
  </si>
  <si>
    <t>停车券</t>
    <phoneticPr fontId="3" type="noConversion"/>
  </si>
  <si>
    <t>购买停车券</t>
    <phoneticPr fontId="3" type="noConversion"/>
  </si>
  <si>
    <t>停车位</t>
    <phoneticPr fontId="3" type="noConversion"/>
  </si>
  <si>
    <t>酒店预留停车位</t>
    <phoneticPr fontId="3" type="noConversion"/>
  </si>
  <si>
    <t>人工费用</t>
    <phoneticPr fontId="3" type="noConversion"/>
  </si>
  <si>
    <t>奖杯（支援市场部）</t>
    <phoneticPr fontId="3" type="noConversion"/>
  </si>
  <si>
    <t>补助</t>
    <phoneticPr fontId="3" type="noConversion"/>
  </si>
  <si>
    <t>提前一天搭建</t>
    <phoneticPr fontId="3" type="noConversion"/>
  </si>
  <si>
    <t>可用金额</t>
    <phoneticPr fontId="3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</si>
</sst>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 * #,##0_ ;_ * \-#,##0_ ;_ * &quot;-&quot;??_ ;_ @_ "/>
    <numFmt numFmtId="177" formatCode="#,##0_ "/>
    <numFmt numFmtId="178" formatCode="#,##0.0_ "/>
    <numFmt numFmtId="179" formatCode="0_ "/>
    <numFmt numFmtId="180" formatCode="#,##0.00_ "/>
  </numFmts>
  <fonts count="14">
    <font>
      <sz val="12"/>
      <name val="宋体"/>
      <charset val="134"/>
    </font>
    <font>
      <sz val="12"/>
      <name val="宋体"/>
      <charset val="134"/>
    </font>
    <font>
      <b/>
      <sz val="9"/>
      <name val="微软雅黑"/>
      <family val="2"/>
      <charset val="134"/>
    </font>
    <font>
      <sz val="9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b/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1" fillId="0" borderId="0"/>
    <xf numFmtId="0" fontId="10" fillId="0" borderId="0"/>
  </cellStyleXfs>
  <cellXfs count="70">
    <xf numFmtId="0" fontId="0" fillId="0" borderId="0" xfId="0"/>
    <xf numFmtId="0" fontId="2" fillId="2" borderId="0" xfId="0" applyFont="1" applyFill="1" applyAlignment="1">
      <alignment vertical="center"/>
    </xf>
    <xf numFmtId="176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3" borderId="9" xfId="0" applyNumberFormat="1" applyFont="1" applyFill="1" applyBorder="1" applyAlignment="1">
      <alignment horizontal="center" vertical="center"/>
    </xf>
    <xf numFmtId="177" fontId="4" fillId="3" borderId="10" xfId="0" applyNumberFormat="1" applyFont="1" applyFill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79" fontId="3" fillId="3" borderId="15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center" vertical="center"/>
    </xf>
    <xf numFmtId="177" fontId="9" fillId="4" borderId="16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177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</cellXfs>
  <cellStyles count="6">
    <cellStyle name="_ET_STYLE_NoName_00_" xfId="2"/>
    <cellStyle name="0,0_x000d__x000a_NA_x000d__x000a_" xfId="3"/>
    <cellStyle name="常规" xfId="0" builtinId="0"/>
    <cellStyle name="千位分隔" xfId="1" builtinId="3"/>
    <cellStyle name="样式 1" xfId="4"/>
    <cellStyle name="一般_Sheet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topLeftCell="A22" workbookViewId="0">
      <selection activeCell="G39" sqref="G39"/>
    </sheetView>
  </sheetViews>
  <sheetFormatPr defaultRowHeight="12"/>
  <cols>
    <col min="1" max="1" width="10.875" style="24" customWidth="1"/>
    <col min="2" max="2" width="17.625" style="31" customWidth="1"/>
    <col min="3" max="3" width="14.125" style="31" customWidth="1"/>
    <col min="4" max="5" width="7.125" style="32" customWidth="1"/>
    <col min="6" max="6" width="7.25" style="32" customWidth="1"/>
    <col min="7" max="7" width="11.25" style="33" bestFit="1" customWidth="1"/>
    <col min="8" max="8" width="23.125" style="33" customWidth="1"/>
    <col min="9" max="14" width="9" style="4"/>
    <col min="15" max="15" width="9" style="5"/>
    <col min="16" max="16384" width="9" style="4"/>
  </cols>
  <sheetData>
    <row r="1" spans="1:15" ht="25.5" customHeight="1">
      <c r="A1" s="1" t="s">
        <v>0</v>
      </c>
      <c r="B1" s="47" t="s">
        <v>1</v>
      </c>
      <c r="C1" s="47"/>
      <c r="D1" s="39" t="s">
        <v>2</v>
      </c>
      <c r="E1" s="39"/>
      <c r="F1" s="2" t="s">
        <v>3</v>
      </c>
      <c r="G1" s="3"/>
      <c r="H1" s="2"/>
    </row>
    <row r="2" spans="1:15" ht="27" customHeight="1" thickBot="1">
      <c r="A2" s="6" t="s">
        <v>4</v>
      </c>
      <c r="B2" s="40" t="s">
        <v>5</v>
      </c>
      <c r="C2" s="40"/>
      <c r="D2" s="41" t="s">
        <v>6</v>
      </c>
      <c r="E2" s="41"/>
      <c r="F2" s="2" t="s">
        <v>7</v>
      </c>
      <c r="G2" s="3"/>
      <c r="H2" s="2"/>
    </row>
    <row r="3" spans="1:15" s="10" customFormat="1" ht="21.75" customHeight="1">
      <c r="A3" s="42" t="s">
        <v>8</v>
      </c>
      <c r="B3" s="43"/>
      <c r="C3" s="7" t="s">
        <v>9</v>
      </c>
      <c r="D3" s="8" t="s">
        <v>10</v>
      </c>
      <c r="E3" s="8" t="s">
        <v>11</v>
      </c>
      <c r="F3" s="8" t="s">
        <v>12</v>
      </c>
      <c r="G3" s="9" t="s">
        <v>13</v>
      </c>
      <c r="H3" s="9" t="s">
        <v>14</v>
      </c>
    </row>
    <row r="4" spans="1:15" s="67" customFormat="1" ht="21.75" customHeight="1">
      <c r="A4" s="38" t="s">
        <v>49</v>
      </c>
      <c r="B4" s="13" t="s">
        <v>50</v>
      </c>
      <c r="C4" s="17" t="s">
        <v>15</v>
      </c>
      <c r="D4" s="14">
        <v>550</v>
      </c>
      <c r="E4" s="14">
        <v>1</v>
      </c>
      <c r="F4" s="14">
        <v>3</v>
      </c>
      <c r="G4" s="15">
        <f>D4*E4*F4</f>
        <v>1650</v>
      </c>
      <c r="H4" s="16" t="s">
        <v>48</v>
      </c>
      <c r="J4" s="68"/>
      <c r="O4" s="69"/>
    </row>
    <row r="5" spans="1:15" s="10" customFormat="1" ht="21.75" customHeight="1">
      <c r="A5" s="46" t="s">
        <v>16</v>
      </c>
      <c r="B5" s="13" t="s">
        <v>17</v>
      </c>
      <c r="C5" s="13" t="s">
        <v>18</v>
      </c>
      <c r="D5" s="14">
        <v>5000</v>
      </c>
      <c r="E5" s="14">
        <v>1</v>
      </c>
      <c r="F5" s="14">
        <v>1</v>
      </c>
      <c r="G5" s="15">
        <f t="shared" ref="G5:G30" si="0">F5*E5*D5</f>
        <v>5000</v>
      </c>
      <c r="H5" s="16"/>
      <c r="N5" s="12"/>
      <c r="O5" s="11"/>
    </row>
    <row r="6" spans="1:15" s="10" customFormat="1" ht="21.75" customHeight="1">
      <c r="A6" s="46"/>
      <c r="B6" s="13" t="s">
        <v>19</v>
      </c>
      <c r="C6" s="13" t="s">
        <v>20</v>
      </c>
      <c r="D6" s="14">
        <v>30000</v>
      </c>
      <c r="E6" s="14">
        <v>1</v>
      </c>
      <c r="F6" s="14">
        <v>1</v>
      </c>
      <c r="G6" s="15">
        <f t="shared" si="0"/>
        <v>30000</v>
      </c>
      <c r="H6" s="66" t="s">
        <v>70</v>
      </c>
      <c r="N6" s="12"/>
      <c r="O6" s="11"/>
    </row>
    <row r="7" spans="1:15" s="10" customFormat="1" ht="21.75" customHeight="1">
      <c r="A7" s="44" t="s">
        <v>21</v>
      </c>
      <c r="B7" s="13" t="s">
        <v>32</v>
      </c>
      <c r="C7" s="17" t="s">
        <v>33</v>
      </c>
      <c r="D7" s="14">
        <v>50</v>
      </c>
      <c r="E7" s="14">
        <v>1</v>
      </c>
      <c r="F7" s="14">
        <v>20</v>
      </c>
      <c r="G7" s="15">
        <f t="shared" ref="G7" si="1">F7*E7*D7</f>
        <v>1000</v>
      </c>
      <c r="H7" s="16"/>
      <c r="O7" s="11"/>
    </row>
    <row r="8" spans="1:15" s="10" customFormat="1" ht="21.75" customHeight="1">
      <c r="A8" s="45"/>
      <c r="B8" s="13" t="s">
        <v>22</v>
      </c>
      <c r="C8" s="17" t="s">
        <v>23</v>
      </c>
      <c r="D8" s="14">
        <v>88</v>
      </c>
      <c r="E8" s="14">
        <v>1</v>
      </c>
      <c r="F8" s="14">
        <v>33</v>
      </c>
      <c r="G8" s="15">
        <f t="shared" si="0"/>
        <v>2904</v>
      </c>
      <c r="H8" s="18"/>
      <c r="O8" s="11"/>
    </row>
    <row r="9" spans="1:15" s="10" customFormat="1" ht="21.75" customHeight="1">
      <c r="A9" s="45"/>
      <c r="B9" s="13" t="s">
        <v>24</v>
      </c>
      <c r="C9" s="17" t="s">
        <v>25</v>
      </c>
      <c r="D9" s="14">
        <v>2500</v>
      </c>
      <c r="E9" s="14">
        <v>1</v>
      </c>
      <c r="F9" s="14">
        <v>5</v>
      </c>
      <c r="G9" s="15">
        <f t="shared" si="0"/>
        <v>12500</v>
      </c>
      <c r="H9" s="18"/>
      <c r="O9" s="11"/>
    </row>
    <row r="10" spans="1:15" s="10" customFormat="1" ht="21.75" customHeight="1">
      <c r="A10" s="45"/>
      <c r="B10" s="13" t="s">
        <v>51</v>
      </c>
      <c r="C10" s="17" t="s">
        <v>52</v>
      </c>
      <c r="D10" s="14">
        <v>78.25</v>
      </c>
      <c r="E10" s="14">
        <v>1</v>
      </c>
      <c r="F10" s="14">
        <v>7</v>
      </c>
      <c r="G10" s="15">
        <f t="shared" si="0"/>
        <v>547.75</v>
      </c>
      <c r="H10" s="18"/>
      <c r="O10" s="11"/>
    </row>
    <row r="11" spans="1:15" s="10" customFormat="1" ht="21.75" customHeight="1">
      <c r="A11" s="45"/>
      <c r="B11" s="13" t="s">
        <v>34</v>
      </c>
      <c r="C11" s="17" t="s">
        <v>33</v>
      </c>
      <c r="D11" s="14">
        <v>50</v>
      </c>
      <c r="E11" s="14">
        <v>2</v>
      </c>
      <c r="F11" s="14">
        <v>150</v>
      </c>
      <c r="G11" s="15">
        <f t="shared" si="0"/>
        <v>15000</v>
      </c>
      <c r="H11" s="16"/>
      <c r="O11" s="11"/>
    </row>
    <row r="12" spans="1:15" s="10" customFormat="1" ht="21.75" customHeight="1">
      <c r="A12" s="45"/>
      <c r="B12" s="13" t="s">
        <v>26</v>
      </c>
      <c r="C12" s="17" t="s">
        <v>27</v>
      </c>
      <c r="D12" s="14">
        <v>150</v>
      </c>
      <c r="E12" s="14">
        <v>1</v>
      </c>
      <c r="F12" s="14">
        <v>171</v>
      </c>
      <c r="G12" s="15">
        <f t="shared" si="0"/>
        <v>25650</v>
      </c>
      <c r="H12" s="18"/>
      <c r="O12" s="11"/>
    </row>
    <row r="13" spans="1:15" s="10" customFormat="1" ht="21.75" customHeight="1">
      <c r="A13" s="45"/>
      <c r="B13" s="13" t="s">
        <v>28</v>
      </c>
      <c r="C13" s="17" t="s">
        <v>29</v>
      </c>
      <c r="D13" s="14">
        <v>2500</v>
      </c>
      <c r="E13" s="14">
        <v>1</v>
      </c>
      <c r="F13" s="14">
        <v>2</v>
      </c>
      <c r="G13" s="15">
        <f t="shared" si="0"/>
        <v>5000</v>
      </c>
      <c r="H13" s="18"/>
      <c r="O13" s="11"/>
    </row>
    <row r="14" spans="1:15" s="10" customFormat="1" ht="21.75" customHeight="1">
      <c r="A14" s="45"/>
      <c r="B14" s="35" t="s">
        <v>60</v>
      </c>
      <c r="C14" s="36" t="s">
        <v>61</v>
      </c>
      <c r="D14" s="14">
        <v>1392</v>
      </c>
      <c r="E14" s="14">
        <v>1</v>
      </c>
      <c r="F14" s="14">
        <v>1</v>
      </c>
      <c r="G14" s="15">
        <f t="shared" si="0"/>
        <v>1392</v>
      </c>
      <c r="H14" s="37" t="s">
        <v>62</v>
      </c>
      <c r="O14" s="11"/>
    </row>
    <row r="15" spans="1:15" s="10" customFormat="1" ht="21.75" customHeight="1">
      <c r="A15" s="45"/>
      <c r="B15" s="13" t="s">
        <v>30</v>
      </c>
      <c r="C15" s="17" t="s">
        <v>31</v>
      </c>
      <c r="D15" s="14">
        <v>400</v>
      </c>
      <c r="E15" s="14">
        <v>1</v>
      </c>
      <c r="F15" s="14">
        <v>16</v>
      </c>
      <c r="G15" s="15">
        <f t="shared" si="0"/>
        <v>6400</v>
      </c>
      <c r="H15" s="18"/>
      <c r="O15" s="11"/>
    </row>
    <row r="16" spans="1:15" s="10" customFormat="1" ht="21.75" customHeight="1">
      <c r="A16" s="45"/>
      <c r="B16" s="13" t="s">
        <v>30</v>
      </c>
      <c r="C16" s="17" t="s">
        <v>25</v>
      </c>
      <c r="D16" s="14">
        <v>2500</v>
      </c>
      <c r="E16" s="14">
        <v>1</v>
      </c>
      <c r="F16" s="14">
        <v>17</v>
      </c>
      <c r="G16" s="15">
        <f t="shared" si="0"/>
        <v>42500</v>
      </c>
      <c r="H16" s="18"/>
      <c r="O16" s="11"/>
    </row>
    <row r="17" spans="1:15" s="10" customFormat="1" ht="21.75" customHeight="1">
      <c r="A17" s="45"/>
      <c r="B17" s="13" t="s">
        <v>53</v>
      </c>
      <c r="C17" s="17" t="s">
        <v>54</v>
      </c>
      <c r="D17" s="14">
        <v>1400</v>
      </c>
      <c r="E17" s="14">
        <v>1</v>
      </c>
      <c r="F17" s="14">
        <v>1</v>
      </c>
      <c r="G17" s="15">
        <f t="shared" si="0"/>
        <v>1400</v>
      </c>
      <c r="H17" s="18"/>
      <c r="O17" s="11"/>
    </row>
    <row r="18" spans="1:15" s="10" customFormat="1" ht="21.75" customHeight="1">
      <c r="A18" s="44" t="s">
        <v>35</v>
      </c>
      <c r="B18" s="13" t="s">
        <v>36</v>
      </c>
      <c r="C18" s="13"/>
      <c r="D18" s="14">
        <v>15</v>
      </c>
      <c r="E18" s="14">
        <v>1</v>
      </c>
      <c r="F18" s="14">
        <v>280</v>
      </c>
      <c r="G18" s="15">
        <f t="shared" si="0"/>
        <v>4200</v>
      </c>
      <c r="H18" s="19"/>
      <c r="N18" s="12"/>
      <c r="O18" s="11"/>
    </row>
    <row r="19" spans="1:15" s="10" customFormat="1" ht="21.75" customHeight="1">
      <c r="A19" s="45"/>
      <c r="B19" s="13" t="s">
        <v>37</v>
      </c>
      <c r="C19" s="13"/>
      <c r="D19" s="57">
        <v>0.5</v>
      </c>
      <c r="E19" s="14">
        <v>1</v>
      </c>
      <c r="F19" s="14">
        <v>480</v>
      </c>
      <c r="G19" s="15">
        <f t="shared" si="0"/>
        <v>240</v>
      </c>
      <c r="H19" s="19" t="s">
        <v>55</v>
      </c>
      <c r="N19" s="12"/>
      <c r="O19" s="11"/>
    </row>
    <row r="20" spans="1:15" s="10" customFormat="1" ht="21.75" customHeight="1">
      <c r="A20" s="45"/>
      <c r="B20" s="13" t="s">
        <v>38</v>
      </c>
      <c r="C20" s="13"/>
      <c r="D20" s="14">
        <v>5</v>
      </c>
      <c r="E20" s="14">
        <v>1</v>
      </c>
      <c r="F20" s="14">
        <v>107</v>
      </c>
      <c r="G20" s="15">
        <f t="shared" si="0"/>
        <v>535</v>
      </c>
      <c r="H20" s="16"/>
      <c r="N20" s="12"/>
      <c r="O20" s="11"/>
    </row>
    <row r="21" spans="1:15" s="10" customFormat="1" ht="21.75" customHeight="1">
      <c r="A21" s="45"/>
      <c r="B21" s="13" t="s">
        <v>39</v>
      </c>
      <c r="C21" s="13"/>
      <c r="D21" s="14">
        <v>50</v>
      </c>
      <c r="E21" s="14">
        <v>1</v>
      </c>
      <c r="F21" s="14">
        <v>1</v>
      </c>
      <c r="G21" s="15">
        <f t="shared" si="0"/>
        <v>50</v>
      </c>
      <c r="H21" s="19"/>
      <c r="N21" s="12"/>
      <c r="O21" s="11"/>
    </row>
    <row r="22" spans="1:15" s="10" customFormat="1" ht="21.75" customHeight="1">
      <c r="A22" s="45"/>
      <c r="B22" s="34" t="s">
        <v>56</v>
      </c>
      <c r="C22" s="13"/>
      <c r="D22" s="14">
        <v>50</v>
      </c>
      <c r="E22" s="14">
        <v>1</v>
      </c>
      <c r="F22" s="14">
        <v>34</v>
      </c>
      <c r="G22" s="15">
        <f t="shared" si="0"/>
        <v>1700</v>
      </c>
      <c r="H22" s="21"/>
      <c r="N22" s="12"/>
      <c r="O22" s="11"/>
    </row>
    <row r="23" spans="1:15" s="10" customFormat="1" ht="21.75" customHeight="1">
      <c r="A23" s="56"/>
      <c r="B23" s="34" t="s">
        <v>57</v>
      </c>
      <c r="C23" s="35" t="s">
        <v>58</v>
      </c>
      <c r="D23" s="14">
        <v>1000</v>
      </c>
      <c r="E23" s="14">
        <v>1</v>
      </c>
      <c r="F23" s="14">
        <v>1</v>
      </c>
      <c r="G23" s="15">
        <f t="shared" si="0"/>
        <v>1000</v>
      </c>
      <c r="H23" s="21"/>
      <c r="N23" s="12"/>
      <c r="O23" s="11"/>
    </row>
    <row r="24" spans="1:15" s="10" customFormat="1" ht="21.75" customHeight="1">
      <c r="A24" s="46" t="s">
        <v>40</v>
      </c>
      <c r="B24" s="34" t="s">
        <v>59</v>
      </c>
      <c r="C24" s="13"/>
      <c r="D24" s="14">
        <v>587</v>
      </c>
      <c r="E24" s="14">
        <v>1</v>
      </c>
      <c r="F24" s="14">
        <v>1</v>
      </c>
      <c r="G24" s="15">
        <f t="shared" si="0"/>
        <v>587</v>
      </c>
      <c r="H24" s="16"/>
      <c r="N24" s="12"/>
      <c r="O24" s="11"/>
    </row>
    <row r="25" spans="1:15" s="10" customFormat="1" ht="21.75" customHeight="1">
      <c r="A25" s="46"/>
      <c r="B25" s="34" t="s">
        <v>63</v>
      </c>
      <c r="C25" s="35" t="s">
        <v>64</v>
      </c>
      <c r="D25" s="14">
        <v>20</v>
      </c>
      <c r="E25" s="14">
        <v>1</v>
      </c>
      <c r="F25" s="14">
        <v>5</v>
      </c>
      <c r="G25" s="15">
        <f t="shared" si="0"/>
        <v>100</v>
      </c>
      <c r="H25" s="16"/>
      <c r="N25" s="12"/>
      <c r="O25" s="11"/>
    </row>
    <row r="26" spans="1:15" s="10" customFormat="1" ht="21.75" customHeight="1">
      <c r="A26" s="46"/>
      <c r="B26" s="34" t="s">
        <v>65</v>
      </c>
      <c r="C26" s="35" t="s">
        <v>66</v>
      </c>
      <c r="D26" s="14">
        <v>20</v>
      </c>
      <c r="E26" s="14">
        <v>1</v>
      </c>
      <c r="F26" s="14">
        <v>8</v>
      </c>
      <c r="G26" s="15">
        <f t="shared" si="0"/>
        <v>160</v>
      </c>
      <c r="H26" s="16"/>
      <c r="N26" s="12"/>
      <c r="O26" s="11"/>
    </row>
    <row r="27" spans="1:15" s="10" customFormat="1" ht="21.75" customHeight="1">
      <c r="A27" s="46"/>
      <c r="B27" s="64" t="s">
        <v>68</v>
      </c>
      <c r="C27" s="65"/>
      <c r="D27" s="61">
        <v>2000</v>
      </c>
      <c r="E27" s="61">
        <v>1</v>
      </c>
      <c r="F27" s="61">
        <v>1</v>
      </c>
      <c r="G27" s="62">
        <f t="shared" si="0"/>
        <v>2000</v>
      </c>
      <c r="H27" s="60"/>
      <c r="N27" s="12"/>
      <c r="O27" s="11"/>
    </row>
    <row r="28" spans="1:15" s="10" customFormat="1" ht="21.75" customHeight="1">
      <c r="A28" s="46"/>
      <c r="B28" s="20" t="s">
        <v>41</v>
      </c>
      <c r="C28" s="13"/>
      <c r="D28" s="22">
        <v>300</v>
      </c>
      <c r="E28" s="14">
        <v>1</v>
      </c>
      <c r="F28" s="14">
        <v>1</v>
      </c>
      <c r="G28" s="15">
        <f t="shared" si="0"/>
        <v>300</v>
      </c>
      <c r="H28" s="23"/>
      <c r="N28" s="12"/>
      <c r="O28" s="11"/>
    </row>
    <row r="29" spans="1:15" s="24" customFormat="1" ht="21.75" customHeight="1">
      <c r="A29" s="46" t="s">
        <v>67</v>
      </c>
      <c r="B29" s="18" t="s">
        <v>69</v>
      </c>
      <c r="C29" s="16"/>
      <c r="D29" s="14">
        <v>300</v>
      </c>
      <c r="E29" s="14">
        <v>2</v>
      </c>
      <c r="F29" s="14">
        <v>4</v>
      </c>
      <c r="G29" s="15">
        <f t="shared" si="0"/>
        <v>2400</v>
      </c>
      <c r="H29" s="21"/>
      <c r="O29" s="11"/>
    </row>
    <row r="30" spans="1:15" s="24" customFormat="1" ht="21.75" customHeight="1">
      <c r="A30" s="46"/>
      <c r="B30" s="18" t="s">
        <v>42</v>
      </c>
      <c r="C30" s="16"/>
      <c r="D30" s="14">
        <v>100</v>
      </c>
      <c r="E30" s="14">
        <v>3</v>
      </c>
      <c r="F30" s="14">
        <v>5</v>
      </c>
      <c r="G30" s="15">
        <f t="shared" si="0"/>
        <v>1500</v>
      </c>
      <c r="H30" s="21"/>
      <c r="O30" s="11"/>
    </row>
    <row r="31" spans="1:15" s="24" customFormat="1" ht="21.75" customHeight="1">
      <c r="A31" s="46"/>
      <c r="B31" s="18" t="s">
        <v>43</v>
      </c>
      <c r="C31" s="16"/>
      <c r="D31" s="14">
        <v>600</v>
      </c>
      <c r="E31" s="14">
        <v>1</v>
      </c>
      <c r="F31" s="14">
        <v>3</v>
      </c>
      <c r="G31" s="15">
        <f>F31*E31*D31</f>
        <v>1800</v>
      </c>
      <c r="H31" s="21"/>
      <c r="O31" s="11"/>
    </row>
    <row r="32" spans="1:15" s="24" customFormat="1" ht="21.75" customHeight="1">
      <c r="A32" s="58" t="s">
        <v>71</v>
      </c>
      <c r="B32" s="59" t="s">
        <v>71</v>
      </c>
      <c r="C32" s="60"/>
      <c r="D32" s="61"/>
      <c r="E32" s="61"/>
      <c r="F32" s="61"/>
      <c r="G32" s="62">
        <v>5212</v>
      </c>
      <c r="H32" s="63"/>
      <c r="O32" s="11"/>
    </row>
    <row r="33" spans="1:8" ht="21.75" customHeight="1">
      <c r="A33" s="48" t="s">
        <v>44</v>
      </c>
      <c r="B33" s="49"/>
      <c r="C33" s="49"/>
      <c r="D33" s="49"/>
      <c r="E33" s="49"/>
      <c r="F33" s="50"/>
      <c r="G33" s="25">
        <f>SUM(G4:G32)</f>
        <v>172727.75</v>
      </c>
      <c r="H33" s="26"/>
    </row>
    <row r="34" spans="1:8" ht="21.75" customHeight="1">
      <c r="A34" s="51" t="s">
        <v>45</v>
      </c>
      <c r="B34" s="52"/>
      <c r="C34" s="52"/>
      <c r="D34" s="52"/>
      <c r="E34" s="52"/>
      <c r="F34" s="53"/>
      <c r="G34" s="27">
        <f>SUM(G33*0.1)</f>
        <v>17272.775000000001</v>
      </c>
      <c r="H34" s="28" t="s">
        <v>46</v>
      </c>
    </row>
    <row r="35" spans="1:8" ht="21.75" customHeight="1" thickBot="1">
      <c r="A35" s="54" t="s">
        <v>47</v>
      </c>
      <c r="B35" s="54"/>
      <c r="C35" s="54"/>
      <c r="D35" s="54"/>
      <c r="E35" s="54"/>
      <c r="F35" s="55"/>
      <c r="G35" s="29">
        <f>SUM(G33:G34)</f>
        <v>190000.52499999999</v>
      </c>
      <c r="H35" s="30"/>
    </row>
  </sheetData>
  <mergeCells count="13">
    <mergeCell ref="A35:F35"/>
    <mergeCell ref="A18:A23"/>
    <mergeCell ref="A24:A28"/>
    <mergeCell ref="A29:A31"/>
    <mergeCell ref="B1:C1"/>
    <mergeCell ref="A33:F33"/>
    <mergeCell ref="A34:F34"/>
    <mergeCell ref="D1:E1"/>
    <mergeCell ref="B2:C2"/>
    <mergeCell ref="D2:E2"/>
    <mergeCell ref="A3:B3"/>
    <mergeCell ref="A7:A17"/>
    <mergeCell ref="A5:A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thinkpad</cp:lastModifiedBy>
  <dcterms:created xsi:type="dcterms:W3CDTF">2018-03-12T06:40:25Z</dcterms:created>
  <dcterms:modified xsi:type="dcterms:W3CDTF">2018-03-12T10:00:12Z</dcterms:modified>
</cp:coreProperties>
</file>