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<sst xmlns="http://schemas.openxmlformats.org/spreadsheetml/2006/main" count="95">
  <si>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</si>
  <si>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</si>
  <si>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</si>
  <si>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</si>
  <si>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</si>
  <si>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</si>
  <si>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</si>
  <si>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</si>
  <si>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</si>
  <si>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</si>
  <si>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</si>
  <si>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</si>
  <si>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</si>
  <si>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</si>
  <si>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</si>
  <si>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</si>
  <si>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</si>
  <si>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</si>
  <si>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</si>
  <si>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</si>
  <si>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</si>
  <si>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</si>
  <si>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</si>
  <si>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</si>
  <si>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</si>
  <si>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</si>
  <si>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</si>
  <si>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</si>
  <si>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</si>
  <si>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</si>
  <si>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</si>
  <si>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</si>
  <si>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</si>
  <si>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</si>
  <si>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</si>
  <si>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</si>
  <si>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</si>
  <si>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</si>
  <si>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</si>
  <si>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</si>
  <si>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</si>
  <si>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</si>
  <si>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</si>
  <si>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</si>
  <si>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</si>
  <si>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</si>
  <si>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</si>
  <si>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</si>
  <si>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</si>
  <si>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</si>
  <si>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</si>
  <si>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</si>
  <si>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</si>
  <si>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</si>
  <si>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</si>
  <si>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</si>
  <si>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</si>
  <si>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</si>
  <si>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</si>
  <si>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</si>
  <si>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</si>
  <si>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会奖6部</t>
  </si>
  <si>
    <t>发生日期:</t>
  </si>
  <si>
    <t>3.28-4.3</t>
  </si>
  <si>
    <t>报销日期:</t>
  </si>
  <si>
    <t>团号:</t>
  </si>
  <si>
    <t>HMEA-180329-STY225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</si>
  <si>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</si>
  <si>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</si>
  <si>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</si>
  <si>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</si>
  <si>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</si>
  <si>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</si>
  <si>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</si>
  <si>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</si>
  <si>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</si>
  <si>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</si>
  <si>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3.28  宝马-公司</t>
  </si>
  <si>
    <t>3.30  公司-康德莱酒店</t>
  </si>
  <si>
    <t>3.30  公司-诺金酒店</t>
  </si>
  <si>
    <t>4.2  公司-携程酒店</t>
  </si>
  <si>
    <t>4.3  公司-宝马</t>
  </si>
  <si>
    <t>4.3  宝马-公司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</si>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</sst>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9" borderId="20" applyNumberFormat="0" applyAlignment="0" applyProtection="0">
      <alignment vertical="center"/>
    </xf>
    <xf numFmtId="0" fontId="22" fillId="29" borderId="18" applyNumberFormat="0" applyAlignment="0" applyProtection="0">
      <alignment vertical="center"/>
    </xf>
    <xf numFmtId="0" fontId="12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3" workbookViewId="0">
      <selection activeCell="I46" sqref="I46"/>
    </sheetView>
  </sheetViews>
  <sheetFormatPr defaultColWidth="9" defaultRowHeight="21" customHeight="1"/>
  <cols>
    <col min="1" max="1" width="9" style="53"/>
    <col min="2" max="2" width="16.75" customWidth="1"/>
    <col min="3" max="3" width="11.8916666666667" style="54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30000</v>
      </c>
      <c r="D25" s="70">
        <v>1</v>
      </c>
      <c r="E25" s="72">
        <f t="shared" si="2"/>
        <v>30000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30000</v>
      </c>
      <c r="D27" s="69">
        <f t="shared" ref="D27:E27" si="9">SUM(D25)</f>
        <v>1</v>
      </c>
      <c r="E27" s="69">
        <f t="shared" si="9"/>
        <v>30000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>
        <v>1</v>
      </c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30000</v>
      </c>
      <c r="D53" s="69">
        <f t="shared" ref="D53:H53" si="22">SUM(D52,D44,D40,D37,D32,D27,D24,D21,D16,D13)</f>
        <v>2</v>
      </c>
      <c r="E53" s="69">
        <f t="shared" si="22"/>
        <v>30000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30000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30000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4" workbookViewId="0">
      <selection activeCell="K17" sqref="K17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2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>
        <v>4.12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17.94</v>
      </c>
      <c r="H12" s="25"/>
      <c r="I12" s="42"/>
      <c r="J12" s="43"/>
      <c r="K12" s="44" t="s">
        <v>77</v>
      </c>
    </row>
    <row r="13" ht="20.1" customHeight="1" spans="2:11">
      <c r="B13" s="22"/>
      <c r="C13" s="23"/>
      <c r="D13" s="26"/>
      <c r="E13" s="28"/>
      <c r="F13" s="29"/>
      <c r="G13" s="25">
        <v>12.97</v>
      </c>
      <c r="H13" s="25"/>
      <c r="I13" s="42"/>
      <c r="J13" s="43"/>
      <c r="K13" s="44" t="s">
        <v>78</v>
      </c>
    </row>
    <row r="14" ht="20.1" customHeight="1" spans="2:11">
      <c r="B14" s="22"/>
      <c r="C14" s="23"/>
      <c r="D14" s="26"/>
      <c r="E14" s="28"/>
      <c r="F14" s="29"/>
      <c r="G14" s="25">
        <v>13.97</v>
      </c>
      <c r="H14" s="25"/>
      <c r="I14" s="42"/>
      <c r="J14" s="43"/>
      <c r="K14" s="44" t="s">
        <v>79</v>
      </c>
    </row>
    <row r="15" ht="20.1" customHeight="1" spans="2:11">
      <c r="B15" s="22"/>
      <c r="C15" s="23"/>
      <c r="D15" s="26"/>
      <c r="E15" s="28"/>
      <c r="F15" s="29"/>
      <c r="G15" s="25">
        <v>32.71</v>
      </c>
      <c r="H15" s="25"/>
      <c r="I15" s="42"/>
      <c r="J15" s="43"/>
      <c r="K15" s="44" t="s">
        <v>80</v>
      </c>
    </row>
    <row r="16" ht="20.1" customHeight="1" spans="2:11">
      <c r="B16" s="22"/>
      <c r="C16" s="23"/>
      <c r="D16" s="26"/>
      <c r="E16" s="28"/>
      <c r="F16" s="29"/>
      <c r="G16" s="25">
        <v>12.3</v>
      </c>
      <c r="H16" s="25"/>
      <c r="I16" s="42"/>
      <c r="J16" s="43"/>
      <c r="K16" s="44" t="s">
        <v>81</v>
      </c>
    </row>
    <row r="17" ht="20.1" customHeight="1" spans="2:11">
      <c r="B17" s="22"/>
      <c r="C17" s="23"/>
      <c r="D17" s="26"/>
      <c r="E17" s="28"/>
      <c r="F17" s="29"/>
      <c r="G17" s="25">
        <v>68.78</v>
      </c>
      <c r="H17" s="25"/>
      <c r="I17" s="42"/>
      <c r="J17" s="43"/>
      <c r="K17" s="44" t="s">
        <v>82</v>
      </c>
    </row>
    <row r="18" ht="20.1" customHeight="1" spans="2:11">
      <c r="B18" s="22">
        <v>3</v>
      </c>
      <c r="C18" s="23"/>
      <c r="D18" s="26"/>
      <c r="E18" s="22" t="s">
        <v>83</v>
      </c>
      <c r="F18" s="23"/>
      <c r="G18" s="25">
        <v>0</v>
      </c>
      <c r="H18" s="25"/>
      <c r="I18" s="42"/>
      <c r="J18" s="43"/>
      <c r="K18" s="44" t="s">
        <v>75</v>
      </c>
    </row>
    <row r="19" ht="20.1" customHeight="1" spans="2:11">
      <c r="B19" s="22">
        <v>4</v>
      </c>
      <c r="C19" s="23"/>
      <c r="D19" s="26"/>
      <c r="E19" s="22" t="s">
        <v>84</v>
      </c>
      <c r="F19" s="23"/>
      <c r="G19" s="25">
        <v>0</v>
      </c>
      <c r="H19" s="25"/>
      <c r="I19" s="42"/>
      <c r="J19" s="43"/>
      <c r="K19" s="44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v>0</v>
      </c>
      <c r="H20" s="25"/>
      <c r="I20" s="42"/>
      <c r="J20" s="43"/>
      <c r="K20" s="44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2"/>
      <c r="J21" s="43"/>
      <c r="K21" s="44"/>
    </row>
    <row r="22" ht="20.1" customHeight="1" spans="2:11">
      <c r="B22" s="22">
        <v>7</v>
      </c>
      <c r="C22" s="23"/>
      <c r="D22" s="30"/>
      <c r="E22" s="27"/>
      <c r="F22" s="27"/>
      <c r="G22" s="25">
        <v>0</v>
      </c>
      <c r="H22" s="25"/>
      <c r="I22" s="42"/>
      <c r="J22" s="43"/>
      <c r="K22" s="44"/>
    </row>
    <row r="23" ht="20.1" customHeight="1" spans="2:11">
      <c r="B23" s="19" t="s">
        <v>43</v>
      </c>
      <c r="C23" s="31"/>
      <c r="D23" s="31"/>
      <c r="E23" s="31"/>
      <c r="F23" s="20"/>
      <c r="G23" s="32">
        <f>SUM(G11:G22)</f>
        <v>158.67</v>
      </c>
      <c r="H23" s="32">
        <f>SUM(H11:H22)</f>
        <v>0</v>
      </c>
      <c r="I23" s="45">
        <f>SUM(I11:J22)</f>
        <v>0</v>
      </c>
      <c r="J23" s="46"/>
      <c r="K23" s="47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8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3">
        <f>H23</f>
        <v>0</v>
      </c>
      <c r="C26" s="33"/>
      <c r="D26" s="33"/>
      <c r="E26" s="33"/>
      <c r="F26" s="33"/>
      <c r="G26" s="33">
        <f>I23</f>
        <v>0</v>
      </c>
      <c r="H26" s="33"/>
      <c r="I26" s="33"/>
      <c r="J26" s="33"/>
      <c r="K26" s="49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/>
      <c r="G33" s="7"/>
      <c r="H33" s="6" t="s">
        <v>56</v>
      </c>
      <c r="I33" s="5"/>
      <c r="J33" s="7"/>
      <c r="K33" s="37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60</v>
      </c>
      <c r="I34" s="9"/>
      <c r="J34" s="11"/>
      <c r="K34" s="38"/>
    </row>
    <row r="35" ht="20.1" customHeight="1" spans="2:11">
      <c r="B35" s="8"/>
      <c r="C35" s="9"/>
      <c r="D35" s="10" t="s">
        <v>62</v>
      </c>
      <c r="E35" s="10"/>
      <c r="F35" s="11"/>
      <c r="G35" s="11"/>
      <c r="H35" s="10" t="s">
        <v>64</v>
      </c>
      <c r="I35" s="39"/>
      <c r="J35" s="11"/>
      <c r="K35" s="38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40"/>
      <c r="J36" s="15"/>
      <c r="K36" s="41"/>
    </row>
    <row r="37" ht="20.1" customHeight="1"/>
    <row r="38" ht="20.1" customHeight="1" spans="2:11">
      <c r="B38" s="27"/>
      <c r="C38" s="27"/>
      <c r="D38" s="34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5"/>
      <c r="E39" s="27"/>
      <c r="F39" s="27"/>
      <c r="G39" s="25"/>
      <c r="H39" s="25"/>
      <c r="I39" s="42">
        <f>G39*H39</f>
        <v>0</v>
      </c>
      <c r="J39" s="43"/>
      <c r="K39" s="51"/>
    </row>
    <row r="40" ht="20.1" customHeight="1" spans="2:11">
      <c r="B40" s="27">
        <v>2</v>
      </c>
      <c r="C40" s="27"/>
      <c r="D40" s="35"/>
      <c r="E40" s="27"/>
      <c r="F40" s="27"/>
      <c r="G40" s="25"/>
      <c r="H40" s="25"/>
      <c r="I40" s="42">
        <f t="shared" ref="I40:I41" si="0">G40*H40</f>
        <v>0</v>
      </c>
      <c r="J40" s="43"/>
      <c r="K40" s="51"/>
    </row>
    <row r="41" ht="20.1" customHeight="1" spans="2:11">
      <c r="B41" s="27">
        <v>3</v>
      </c>
      <c r="C41" s="27"/>
      <c r="D41" s="35"/>
      <c r="E41" s="27"/>
      <c r="F41" s="27"/>
      <c r="G41" s="25">
        <v>0</v>
      </c>
      <c r="H41" s="25"/>
      <c r="I41" s="42">
        <f t="shared" si="0"/>
        <v>0</v>
      </c>
      <c r="J41" s="43"/>
      <c r="K41" s="51"/>
    </row>
    <row r="42" ht="20.1" customHeight="1" spans="2:11">
      <c r="B42" s="19" t="s">
        <v>43</v>
      </c>
      <c r="C42" s="31"/>
      <c r="D42" s="31"/>
      <c r="E42" s="31"/>
      <c r="F42" s="20"/>
      <c r="G42" s="32"/>
      <c r="H42" s="32">
        <f>SUM(H24:H41)</f>
        <v>0</v>
      </c>
      <c r="I42" s="45">
        <f>SUM(I39:J41)</f>
        <v>0</v>
      </c>
      <c r="J42" s="46"/>
      <c r="K42" s="47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2018-04-12T07:44:27Z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