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1DE9AA1A-87F4-4D9F-9B6D-BA6E1CD8524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H61" i="3"/>
  <c r="H62" i="3"/>
  <c r="H52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63" i="3"/>
  <c r="H65" i="3"/>
  <c r="H66" i="3"/>
  <c r="H67" i="3"/>
  <c r="H68" i="3"/>
  <c r="H70" i="3"/>
  <c r="H71" i="3"/>
  <c r="H72" i="3"/>
  <c r="H73" i="3"/>
  <c r="H75" i="3"/>
  <c r="H76" i="3"/>
  <c r="H78" i="3"/>
  <c r="H79" i="3"/>
  <c r="H80" i="3"/>
  <c r="H82" i="3"/>
  <c r="H83" i="3"/>
  <c r="H84" i="3"/>
  <c r="H85" i="3"/>
  <c r="H86" i="3"/>
  <c r="H87" i="3"/>
  <c r="H88" i="3"/>
  <c r="H89" i="3"/>
  <c r="H90" i="3"/>
  <c r="H38" i="3"/>
  <c r="F28" i="3"/>
  <c r="F91" i="3"/>
  <c r="F16" i="3"/>
  <c r="H10" i="3" l="1"/>
  <c r="H11" i="3"/>
  <c r="H12" i="3"/>
  <c r="H13" i="3"/>
  <c r="H14" i="3"/>
  <c r="H15" i="3"/>
  <c r="G16" i="3"/>
  <c r="H9" i="3"/>
  <c r="G64" i="3"/>
  <c r="F64" i="3"/>
  <c r="H21" i="3"/>
  <c r="H22" i="3"/>
  <c r="H23" i="3"/>
  <c r="F69" i="3"/>
  <c r="F37" i="3"/>
  <c r="G91" i="3"/>
  <c r="H91" i="3" s="1"/>
  <c r="H34" i="3"/>
  <c r="H35" i="3"/>
  <c r="H36" i="3"/>
  <c r="H24" i="3"/>
  <c r="H25" i="3"/>
  <c r="H20" i="3"/>
  <c r="H26" i="3"/>
  <c r="F74" i="3"/>
  <c r="H32" i="3"/>
  <c r="H27" i="3"/>
  <c r="H33" i="3"/>
  <c r="H31" i="3"/>
  <c r="H30" i="3"/>
  <c r="H29" i="3"/>
  <c r="H8" i="3"/>
  <c r="E82" i="3"/>
  <c r="E91" i="3" s="1"/>
  <c r="E78" i="3"/>
  <c r="E81" i="3" s="1"/>
  <c r="E75" i="3"/>
  <c r="E77" i="3" s="1"/>
  <c r="E70" i="3"/>
  <c r="E74" i="3" s="1"/>
  <c r="E65" i="3"/>
  <c r="E69" i="3" s="1"/>
  <c r="E64" i="3"/>
  <c r="E29" i="3"/>
  <c r="E37" i="3" s="1"/>
  <c r="E20" i="3"/>
  <c r="E28" i="3" s="1"/>
  <c r="E19" i="3"/>
  <c r="E8" i="3"/>
  <c r="E16" i="3" s="1"/>
  <c r="G81" i="3"/>
  <c r="G77" i="3"/>
  <c r="G74" i="3"/>
  <c r="G69" i="3"/>
  <c r="G28" i="3"/>
  <c r="G19" i="3"/>
  <c r="D91" i="3"/>
  <c r="D81" i="3"/>
  <c r="D77" i="3"/>
  <c r="D74" i="3"/>
  <c r="D69" i="3"/>
  <c r="D64" i="3"/>
  <c r="D37" i="3"/>
  <c r="D28" i="3"/>
  <c r="D19" i="3"/>
  <c r="D16" i="3"/>
  <c r="C91" i="3"/>
  <c r="C81" i="3"/>
  <c r="C77" i="3"/>
  <c r="C74" i="3"/>
  <c r="C69" i="3"/>
  <c r="C64" i="3"/>
  <c r="C37" i="3"/>
  <c r="C28" i="3"/>
  <c r="C19" i="3"/>
  <c r="C16" i="3"/>
  <c r="F81" i="3"/>
  <c r="F77" i="3"/>
  <c r="F19" i="3"/>
  <c r="H17" i="3"/>
  <c r="H18" i="3"/>
  <c r="H69" i="3" l="1"/>
  <c r="H64" i="3"/>
  <c r="H74" i="3"/>
  <c r="H81" i="3"/>
  <c r="H77" i="3"/>
  <c r="H16" i="3"/>
  <c r="F92" i="3"/>
  <c r="E97" i="3" s="1"/>
  <c r="D92" i="3"/>
  <c r="H19" i="3"/>
  <c r="C92" i="3"/>
  <c r="A97" i="3" s="1"/>
  <c r="H37" i="3"/>
  <c r="H28" i="3"/>
  <c r="E92" i="3"/>
  <c r="G92" i="3"/>
  <c r="G97" i="3" s="1"/>
  <c r="H92" i="3" l="1"/>
  <c r="C97" i="3" s="1"/>
  <c r="I97" i="3" s="1"/>
</calcChain>
</file>

<file path=xl/sharedStrings.xml><?xml version="1.0" encoding="utf-8"?>
<sst xmlns="http://schemas.openxmlformats.org/spreadsheetml/2006/main" count="79" uniqueCount="77">
  <si>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</si>
  <si>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</si>
  <si>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</si>
  <si>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</si>
  <si>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</si>
  <si>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</si>
  <si>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</si>
  <si>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</si>
  <si>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</si>
  <si>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</si>
  <si>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</si>
  <si>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</si>
  <si>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</si>
  <si>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</si>
  <si>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</si>
  <si>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</si>
  <si>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</si>
  <si>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</si>
  <si>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</si>
  <si>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</si>
  <si>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</si>
  <si>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</si>
  <si>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</si>
  <si>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</si>
  <si>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</si>
  <si>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</si>
  <si>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</si>
  <si>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</si>
  <si>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</si>
  <si>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</si>
  <si>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</si>
  <si>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</si>
  <si>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</si>
  <si>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</si>
  <si>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</si>
  <si>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</si>
  <si>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</si>
  <si>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</si>
  <si>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</si>
  <si>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</si>
  <si>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</si>
  <si>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</si>
  <si>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</si>
  <si>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</si>
  <si>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</si>
  <si>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</si>
  <si>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</si>
  <si>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</si>
  <si>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</si>
  <si>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</si>
  <si>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</si>
  <si>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</si>
  <si>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</si>
  <si>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</si>
  <si>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大公放</t>
    <phoneticPr fontId="9" type="noConversion"/>
  </si>
  <si>
    <t>手推车</t>
    <phoneticPr fontId="9" type="noConversion"/>
  </si>
  <si>
    <t>润喉糖</t>
    <phoneticPr fontId="9" type="noConversion"/>
  </si>
  <si>
    <t>牛肉饼干</t>
    <phoneticPr fontId="9" type="noConversion"/>
  </si>
  <si>
    <t>士力架</t>
    <phoneticPr fontId="9" type="noConversion"/>
  </si>
  <si>
    <t>薯愿薯片</t>
    <phoneticPr fontId="9" type="noConversion"/>
  </si>
  <si>
    <t>每日坚果</t>
    <phoneticPr fontId="9" type="noConversion"/>
  </si>
  <si>
    <t>三只松鼠</t>
    <phoneticPr fontId="9" type="noConversion"/>
  </si>
  <si>
    <t>好丽友</t>
    <phoneticPr fontId="9" type="noConversion"/>
  </si>
  <si>
    <t>纸巾</t>
    <phoneticPr fontId="9" type="noConversion"/>
  </si>
  <si>
    <t>暖宝宝</t>
    <phoneticPr fontId="9" type="noConversion"/>
  </si>
  <si>
    <t>农夫山泉东方树叶</t>
    <phoneticPr fontId="9" type="noConversion"/>
  </si>
  <si>
    <t>可口可乐</t>
    <phoneticPr fontId="9" type="noConversion"/>
  </si>
  <si>
    <t>NFC橙汁</t>
    <phoneticPr fontId="9" type="noConversion"/>
  </si>
  <si>
    <t>椰子水</t>
    <phoneticPr fontId="9" type="noConversion"/>
  </si>
  <si>
    <t>雪碧</t>
    <phoneticPr fontId="9" type="noConversion"/>
  </si>
  <si>
    <t>百岁山</t>
    <phoneticPr fontId="9" type="noConversion"/>
  </si>
  <si>
    <t>红豆薏米水</t>
    <phoneticPr fontId="9" type="noConversion"/>
  </si>
  <si>
    <t>宝矿力</t>
    <phoneticPr fontId="9" type="noConversion"/>
  </si>
  <si>
    <t>运费</t>
    <phoneticPr fontId="9" type="noConversion"/>
  </si>
  <si>
    <t>发光手举牌</t>
    <phoneticPr fontId="9" type="noConversion"/>
  </si>
  <si>
    <t>眉州东坡用餐</t>
    <phoneticPr fontId="9" type="noConversion"/>
  </si>
  <si>
    <t>元中心外婆家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</si>
</sst>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9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01"/>
  <sheetViews>
    <sheetView tabSelected="1" topLeftCell="A77" zoomScale="80" zoomScaleNormal="80" workbookViewId="0">
      <selection activeCell="N33" sqref="N3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51" t="s">
        <v>1</v>
      </c>
      <c r="B6" s="41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1" t="s">
        <v>5</v>
      </c>
    </row>
    <row r="7" spans="1:12" ht="21" customHeight="1" x14ac:dyDescent="0.25">
      <c r="A7" s="51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52">
        <v>1</v>
      </c>
      <c r="B8" s="53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52"/>
      <c r="B9" s="53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52"/>
      <c r="B10" s="53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52"/>
      <c r="B11" s="53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52"/>
      <c r="B12" s="53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52"/>
      <c r="B13" s="53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52"/>
      <c r="B14" s="53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52"/>
      <c r="B15" s="53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6">
        <v>0</v>
      </c>
      <c r="D17" s="26"/>
      <c r="E17" s="46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7"/>
      <c r="D18" s="28"/>
      <c r="E18" s="47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52">
        <v>3</v>
      </c>
      <c r="B20" s="53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52"/>
      <c r="B21" s="53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52"/>
      <c r="B22" s="53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52"/>
      <c r="B23" s="53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52"/>
      <c r="B24" s="53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52"/>
      <c r="B25" s="53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52"/>
      <c r="B26" s="53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52"/>
      <c r="B27" s="53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6">
        <v>0</v>
      </c>
      <c r="D29" s="26"/>
      <c r="E29" s="43">
        <f t="shared" ref="E29:E82" si="6">C29*D29</f>
        <v>0</v>
      </c>
      <c r="F29" s="8">
        <v>2000</v>
      </c>
      <c r="G29" s="8">
        <v>0</v>
      </c>
      <c r="H29" s="8">
        <f t="shared" ref="H29:H36" si="7">SUM(F29:F29)</f>
        <v>2000</v>
      </c>
      <c r="I29" s="20" t="s">
        <v>75</v>
      </c>
      <c r="J29" s="36" t="s">
        <v>22</v>
      </c>
    </row>
    <row r="30" spans="1:10" ht="21" customHeight="1" x14ac:dyDescent="0.25">
      <c r="A30" s="27"/>
      <c r="B30" s="24"/>
      <c r="C30" s="48"/>
      <c r="D30" s="27"/>
      <c r="E30" s="44"/>
      <c r="F30" s="8">
        <v>3780</v>
      </c>
      <c r="G30" s="8">
        <v>0</v>
      </c>
      <c r="H30" s="8">
        <f t="shared" si="7"/>
        <v>3780</v>
      </c>
      <c r="I30" s="20" t="s">
        <v>76</v>
      </c>
      <c r="J30" s="37"/>
    </row>
    <row r="31" spans="1:10" ht="21" customHeight="1" x14ac:dyDescent="0.25">
      <c r="A31" s="27"/>
      <c r="B31" s="24"/>
      <c r="C31" s="48"/>
      <c r="D31" s="27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8"/>
      <c r="D32" s="27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8"/>
      <c r="D33" s="27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8"/>
      <c r="D34" s="27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8"/>
      <c r="D35" s="27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7"/>
      <c r="D36" s="28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5780</v>
      </c>
      <c r="G37" s="11">
        <v>0</v>
      </c>
      <c r="H37" s="11">
        <f>SUM(H29:H36)</f>
        <v>5780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>
        <v>0</v>
      </c>
      <c r="F38" s="8">
        <v>61.02</v>
      </c>
      <c r="G38" s="8">
        <v>0</v>
      </c>
      <c r="H38" s="8">
        <f>F38+G38</f>
        <v>61.02</v>
      </c>
      <c r="I38" s="20" t="s">
        <v>54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130</v>
      </c>
      <c r="G39" s="8">
        <v>0</v>
      </c>
      <c r="H39" s="22">
        <f t="shared" ref="H39:H91" si="8">F39+G39</f>
        <v>130</v>
      </c>
      <c r="I39" s="20" t="s">
        <v>55</v>
      </c>
      <c r="J39" s="31"/>
    </row>
    <row r="40" spans="1:10" ht="21" customHeight="1" x14ac:dyDescent="0.25">
      <c r="A40" s="27"/>
      <c r="B40" s="24"/>
      <c r="C40" s="24"/>
      <c r="D40" s="27"/>
      <c r="E40" s="44"/>
      <c r="F40" s="22">
        <v>312.27999999999997</v>
      </c>
      <c r="G40" s="22">
        <v>0</v>
      </c>
      <c r="H40" s="22">
        <f t="shared" si="8"/>
        <v>312.27999999999997</v>
      </c>
      <c r="I40" s="20" t="s">
        <v>56</v>
      </c>
      <c r="J40" s="31"/>
    </row>
    <row r="41" spans="1:10" ht="21" customHeight="1" x14ac:dyDescent="0.25">
      <c r="A41" s="27"/>
      <c r="B41" s="24"/>
      <c r="C41" s="24"/>
      <c r="D41" s="27"/>
      <c r="E41" s="44"/>
      <c r="F41" s="22">
        <v>359.4</v>
      </c>
      <c r="G41" s="22">
        <v>0</v>
      </c>
      <c r="H41" s="22">
        <f t="shared" si="8"/>
        <v>359.4</v>
      </c>
      <c r="I41" s="20" t="s">
        <v>57</v>
      </c>
      <c r="J41" s="31"/>
    </row>
    <row r="42" spans="1:10" ht="21" customHeight="1" x14ac:dyDescent="0.25">
      <c r="A42" s="27"/>
      <c r="B42" s="24"/>
      <c r="C42" s="24"/>
      <c r="D42" s="27"/>
      <c r="E42" s="44"/>
      <c r="F42" s="22">
        <v>378.5</v>
      </c>
      <c r="G42" s="22">
        <v>0</v>
      </c>
      <c r="H42" s="22">
        <f t="shared" si="8"/>
        <v>378.5</v>
      </c>
      <c r="I42" s="20" t="s">
        <v>58</v>
      </c>
      <c r="J42" s="31"/>
    </row>
    <row r="43" spans="1:10" ht="21" customHeight="1" x14ac:dyDescent="0.25">
      <c r="A43" s="27"/>
      <c r="B43" s="24"/>
      <c r="C43" s="24"/>
      <c r="D43" s="27"/>
      <c r="E43" s="44"/>
      <c r="F43" s="22">
        <v>1417.83</v>
      </c>
      <c r="G43" s="22">
        <v>0</v>
      </c>
      <c r="H43" s="22">
        <f t="shared" si="8"/>
        <v>1417.83</v>
      </c>
      <c r="I43" s="20" t="s">
        <v>59</v>
      </c>
      <c r="J43" s="31"/>
    </row>
    <row r="44" spans="1:10" ht="21" customHeight="1" x14ac:dyDescent="0.25">
      <c r="A44" s="27"/>
      <c r="B44" s="24"/>
      <c r="C44" s="24"/>
      <c r="D44" s="27"/>
      <c r="E44" s="44"/>
      <c r="F44" s="22">
        <v>1506.88</v>
      </c>
      <c r="G44" s="22">
        <v>0</v>
      </c>
      <c r="H44" s="22">
        <f t="shared" si="8"/>
        <v>1506.88</v>
      </c>
      <c r="I44" s="20" t="s">
        <v>60</v>
      </c>
      <c r="J44" s="31"/>
    </row>
    <row r="45" spans="1:10" ht="21" customHeight="1" x14ac:dyDescent="0.25">
      <c r="A45" s="27"/>
      <c r="B45" s="24"/>
      <c r="C45" s="24"/>
      <c r="D45" s="27"/>
      <c r="E45" s="44"/>
      <c r="F45" s="22">
        <v>1647.66</v>
      </c>
      <c r="G45" s="22">
        <v>0</v>
      </c>
      <c r="H45" s="22">
        <f t="shared" si="8"/>
        <v>1647.66</v>
      </c>
      <c r="I45" s="20" t="s">
        <v>61</v>
      </c>
      <c r="J45" s="31"/>
    </row>
    <row r="46" spans="1:10" ht="21" customHeight="1" x14ac:dyDescent="0.25">
      <c r="A46" s="27"/>
      <c r="B46" s="24"/>
      <c r="C46" s="24"/>
      <c r="D46" s="27"/>
      <c r="E46" s="44"/>
      <c r="F46" s="22">
        <v>243.5</v>
      </c>
      <c r="G46" s="22">
        <v>0</v>
      </c>
      <c r="H46" s="22">
        <f t="shared" si="8"/>
        <v>243.5</v>
      </c>
      <c r="I46" s="20" t="s">
        <v>62</v>
      </c>
      <c r="J46" s="31"/>
    </row>
    <row r="47" spans="1:10" ht="21" customHeight="1" x14ac:dyDescent="0.25">
      <c r="A47" s="27"/>
      <c r="B47" s="24"/>
      <c r="C47" s="24"/>
      <c r="D47" s="27"/>
      <c r="E47" s="44"/>
      <c r="F47" s="22">
        <v>778.4</v>
      </c>
      <c r="G47" s="22">
        <v>0</v>
      </c>
      <c r="H47" s="22">
        <f t="shared" si="8"/>
        <v>778.4</v>
      </c>
      <c r="I47" s="20" t="s">
        <v>58</v>
      </c>
      <c r="J47" s="31"/>
    </row>
    <row r="48" spans="1:10" ht="21" customHeight="1" x14ac:dyDescent="0.25">
      <c r="A48" s="27"/>
      <c r="B48" s="24"/>
      <c r="C48" s="24"/>
      <c r="D48" s="27"/>
      <c r="E48" s="44"/>
      <c r="F48" s="22">
        <v>610</v>
      </c>
      <c r="G48" s="22">
        <v>0</v>
      </c>
      <c r="H48" s="22">
        <f t="shared" si="8"/>
        <v>610</v>
      </c>
      <c r="I48" s="20" t="s">
        <v>63</v>
      </c>
      <c r="J48" s="31"/>
    </row>
    <row r="49" spans="1:10" ht="21" customHeight="1" x14ac:dyDescent="0.25">
      <c r="A49" s="27"/>
      <c r="B49" s="24"/>
      <c r="C49" s="24"/>
      <c r="D49" s="27"/>
      <c r="E49" s="44"/>
      <c r="F49" s="8">
        <v>448.2</v>
      </c>
      <c r="G49" s="8">
        <v>0</v>
      </c>
      <c r="H49" s="22">
        <f t="shared" si="8"/>
        <v>448.2</v>
      </c>
      <c r="I49" s="20" t="s">
        <v>64</v>
      </c>
      <c r="J49" s="31"/>
    </row>
    <row r="50" spans="1:10" ht="21" customHeight="1" x14ac:dyDescent="0.25">
      <c r="A50" s="27"/>
      <c r="B50" s="24"/>
      <c r="C50" s="24"/>
      <c r="D50" s="27"/>
      <c r="E50" s="44"/>
      <c r="F50" s="8">
        <v>874.05</v>
      </c>
      <c r="G50" s="8">
        <v>0</v>
      </c>
      <c r="H50" s="22">
        <f t="shared" si="8"/>
        <v>874.05</v>
      </c>
      <c r="I50" s="20" t="s">
        <v>65</v>
      </c>
      <c r="J50" s="31"/>
    </row>
    <row r="51" spans="1:10" ht="21" customHeight="1" x14ac:dyDescent="0.25">
      <c r="A51" s="27"/>
      <c r="B51" s="24"/>
      <c r="C51" s="24"/>
      <c r="D51" s="27"/>
      <c r="E51" s="44"/>
      <c r="F51" s="8">
        <v>1345.94</v>
      </c>
      <c r="G51" s="8">
        <v>0</v>
      </c>
      <c r="H51" s="22">
        <f t="shared" si="8"/>
        <v>1345.94</v>
      </c>
      <c r="I51" s="20" t="s">
        <v>66</v>
      </c>
      <c r="J51" s="31"/>
    </row>
    <row r="52" spans="1:10" ht="21" customHeight="1" x14ac:dyDescent="0.25">
      <c r="A52" s="27"/>
      <c r="B52" s="24"/>
      <c r="C52" s="24"/>
      <c r="D52" s="27"/>
      <c r="E52" s="44"/>
      <c r="F52" s="22">
        <v>2516.39</v>
      </c>
      <c r="G52" s="22">
        <v>0</v>
      </c>
      <c r="H52" s="22">
        <f t="shared" ref="H52:H62" si="9">F52+G52</f>
        <v>2516.39</v>
      </c>
      <c r="I52" s="20" t="s">
        <v>67</v>
      </c>
      <c r="J52" s="31"/>
    </row>
    <row r="53" spans="1:10" ht="21" customHeight="1" x14ac:dyDescent="0.25">
      <c r="A53" s="27"/>
      <c r="B53" s="24"/>
      <c r="C53" s="24"/>
      <c r="D53" s="27"/>
      <c r="E53" s="44"/>
      <c r="F53" s="22">
        <v>223.24</v>
      </c>
      <c r="G53" s="22">
        <v>0</v>
      </c>
      <c r="H53" s="22">
        <f t="shared" si="9"/>
        <v>223.24</v>
      </c>
      <c r="I53" s="20" t="s">
        <v>65</v>
      </c>
      <c r="J53" s="31"/>
    </row>
    <row r="54" spans="1:10" ht="21" customHeight="1" x14ac:dyDescent="0.25">
      <c r="A54" s="27"/>
      <c r="B54" s="24"/>
      <c r="C54" s="24"/>
      <c r="D54" s="27"/>
      <c r="E54" s="44"/>
      <c r="F54" s="22">
        <v>1236.33</v>
      </c>
      <c r="G54" s="22">
        <v>0</v>
      </c>
      <c r="H54" s="22">
        <f t="shared" si="9"/>
        <v>1236.33</v>
      </c>
      <c r="I54" s="20" t="s">
        <v>68</v>
      </c>
      <c r="J54" s="31"/>
    </row>
    <row r="55" spans="1:10" ht="21" customHeight="1" x14ac:dyDescent="0.25">
      <c r="A55" s="27"/>
      <c r="B55" s="24"/>
      <c r="C55" s="24"/>
      <c r="D55" s="27"/>
      <c r="E55" s="44"/>
      <c r="F55" s="22">
        <v>745.78</v>
      </c>
      <c r="G55" s="22">
        <v>0</v>
      </c>
      <c r="H55" s="22">
        <f t="shared" si="9"/>
        <v>745.78</v>
      </c>
      <c r="I55" s="20" t="s">
        <v>69</v>
      </c>
      <c r="J55" s="31"/>
    </row>
    <row r="56" spans="1:10" ht="21" customHeight="1" x14ac:dyDescent="0.25">
      <c r="A56" s="27"/>
      <c r="B56" s="24"/>
      <c r="C56" s="24"/>
      <c r="D56" s="27"/>
      <c r="E56" s="44"/>
      <c r="F56" s="22">
        <v>1761.46</v>
      </c>
      <c r="G56" s="22">
        <v>0</v>
      </c>
      <c r="H56" s="22">
        <f t="shared" si="9"/>
        <v>1761.46</v>
      </c>
      <c r="I56" s="20" t="s">
        <v>70</v>
      </c>
      <c r="J56" s="31"/>
    </row>
    <row r="57" spans="1:10" ht="21" customHeight="1" x14ac:dyDescent="0.25">
      <c r="A57" s="27"/>
      <c r="B57" s="24"/>
      <c r="C57" s="24"/>
      <c r="D57" s="27"/>
      <c r="E57" s="44"/>
      <c r="F57" s="22">
        <v>1676.5</v>
      </c>
      <c r="G57" s="22">
        <v>0</v>
      </c>
      <c r="H57" s="22">
        <f t="shared" si="9"/>
        <v>1676.5</v>
      </c>
      <c r="I57" s="20" t="s">
        <v>71</v>
      </c>
      <c r="J57" s="31"/>
    </row>
    <row r="58" spans="1:10" ht="21" customHeight="1" x14ac:dyDescent="0.25">
      <c r="A58" s="27"/>
      <c r="B58" s="24"/>
      <c r="C58" s="24"/>
      <c r="D58" s="27"/>
      <c r="E58" s="44"/>
      <c r="F58" s="22">
        <v>996.47</v>
      </c>
      <c r="G58" s="22">
        <v>0</v>
      </c>
      <c r="H58" s="22">
        <f t="shared" si="9"/>
        <v>996.47</v>
      </c>
      <c r="I58" s="20" t="s">
        <v>72</v>
      </c>
      <c r="J58" s="31"/>
    </row>
    <row r="59" spans="1:10" ht="21" customHeight="1" x14ac:dyDescent="0.25">
      <c r="A59" s="27"/>
      <c r="B59" s="24"/>
      <c r="C59" s="24"/>
      <c r="D59" s="27"/>
      <c r="E59" s="44"/>
      <c r="F59" s="22">
        <v>25</v>
      </c>
      <c r="G59" s="22">
        <v>0</v>
      </c>
      <c r="H59" s="22">
        <f t="shared" si="9"/>
        <v>25</v>
      </c>
      <c r="I59" s="20" t="s">
        <v>73</v>
      </c>
      <c r="J59" s="31"/>
    </row>
    <row r="60" spans="1:10" ht="21" customHeight="1" x14ac:dyDescent="0.25">
      <c r="A60" s="27"/>
      <c r="B60" s="24"/>
      <c r="C60" s="24"/>
      <c r="D60" s="27"/>
      <c r="E60" s="44"/>
      <c r="F60" s="22">
        <v>34.979999999999997</v>
      </c>
      <c r="G60" s="22">
        <v>0</v>
      </c>
      <c r="H60" s="22">
        <f t="shared" si="9"/>
        <v>34.979999999999997</v>
      </c>
      <c r="I60" s="20" t="s">
        <v>74</v>
      </c>
      <c r="J60" s="31"/>
    </row>
    <row r="61" spans="1:10" ht="21" customHeight="1" x14ac:dyDescent="0.25">
      <c r="A61" s="27"/>
      <c r="B61" s="24"/>
      <c r="C61" s="24"/>
      <c r="D61" s="27"/>
      <c r="E61" s="44"/>
      <c r="F61" s="22">
        <v>0</v>
      </c>
      <c r="G61" s="22">
        <v>0</v>
      </c>
      <c r="H61" s="22">
        <f t="shared" si="9"/>
        <v>0</v>
      </c>
      <c r="I61" s="20"/>
      <c r="J61" s="31"/>
    </row>
    <row r="62" spans="1:10" ht="21" customHeight="1" x14ac:dyDescent="0.25">
      <c r="A62" s="27"/>
      <c r="B62" s="24"/>
      <c r="C62" s="24"/>
      <c r="D62" s="27"/>
      <c r="E62" s="44"/>
      <c r="F62" s="22">
        <v>0</v>
      </c>
      <c r="G62" s="22">
        <v>0</v>
      </c>
      <c r="H62" s="22">
        <f t="shared" si="9"/>
        <v>0</v>
      </c>
      <c r="I62" s="20"/>
      <c r="J62" s="31"/>
    </row>
    <row r="63" spans="1:10" ht="21" customHeight="1" x14ac:dyDescent="0.25">
      <c r="A63" s="28"/>
      <c r="B63" s="25"/>
      <c r="C63" s="25"/>
      <c r="D63" s="28"/>
      <c r="E63" s="45"/>
      <c r="F63" s="8">
        <v>0</v>
      </c>
      <c r="G63" s="8">
        <v>0</v>
      </c>
      <c r="H63" s="22">
        <f t="shared" si="8"/>
        <v>0</v>
      </c>
      <c r="I63" s="20"/>
      <c r="J63" s="31"/>
    </row>
    <row r="64" spans="1:10" s="1" customFormat="1" ht="21" customHeight="1" x14ac:dyDescent="0.25">
      <c r="A64" s="9"/>
      <c r="B64" s="10" t="s">
        <v>26</v>
      </c>
      <c r="C64" s="11">
        <f>SUM(C38)</f>
        <v>0</v>
      </c>
      <c r="D64" s="11">
        <f>SUM(D38)</f>
        <v>0</v>
      </c>
      <c r="E64" s="11">
        <f>SUM(E38)</f>
        <v>0</v>
      </c>
      <c r="F64" s="11">
        <f>SUM(F38:F63)</f>
        <v>19329.810000000001</v>
      </c>
      <c r="G64" s="11">
        <f>SUM(G38:G63)</f>
        <v>0</v>
      </c>
      <c r="H64" s="60">
        <f t="shared" si="8"/>
        <v>19329.810000000001</v>
      </c>
      <c r="I64" s="14"/>
      <c r="J64" s="32"/>
    </row>
    <row r="65" spans="1:10" ht="21" customHeight="1" x14ac:dyDescent="0.25">
      <c r="A65" s="52">
        <v>6</v>
      </c>
      <c r="B65" s="53" t="s">
        <v>27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22">
        <f t="shared" si="8"/>
        <v>0</v>
      </c>
      <c r="I65" s="20"/>
      <c r="J65" s="30" t="s">
        <v>28</v>
      </c>
    </row>
    <row r="66" spans="1:10" ht="21" customHeight="1" x14ac:dyDescent="0.25">
      <c r="A66" s="52"/>
      <c r="B66" s="53"/>
      <c r="C66" s="29"/>
      <c r="D66" s="42"/>
      <c r="E66" s="29"/>
      <c r="F66" s="8">
        <v>0</v>
      </c>
      <c r="G66" s="8">
        <v>0</v>
      </c>
      <c r="H66" s="22">
        <f t="shared" si="8"/>
        <v>0</v>
      </c>
      <c r="I66" s="13"/>
      <c r="J66" s="37"/>
    </row>
    <row r="67" spans="1:10" ht="21" customHeight="1" x14ac:dyDescent="0.25">
      <c r="A67" s="52"/>
      <c r="B67" s="53"/>
      <c r="C67" s="29"/>
      <c r="D67" s="42"/>
      <c r="E67" s="29"/>
      <c r="F67" s="8">
        <v>0</v>
      </c>
      <c r="G67" s="8">
        <v>0</v>
      </c>
      <c r="H67" s="22">
        <f t="shared" si="8"/>
        <v>0</v>
      </c>
      <c r="I67" s="13"/>
      <c r="J67" s="37"/>
    </row>
    <row r="68" spans="1:10" ht="21" customHeight="1" x14ac:dyDescent="0.25">
      <c r="A68" s="52"/>
      <c r="B68" s="53"/>
      <c r="C68" s="29"/>
      <c r="D68" s="42"/>
      <c r="E68" s="29"/>
      <c r="F68" s="8">
        <v>0</v>
      </c>
      <c r="G68" s="8">
        <v>0</v>
      </c>
      <c r="H68" s="22">
        <f t="shared" si="8"/>
        <v>0</v>
      </c>
      <c r="I68" s="13"/>
      <c r="J68" s="37"/>
    </row>
    <row r="69" spans="1:10" s="1" customFormat="1" ht="21" customHeight="1" x14ac:dyDescent="0.25">
      <c r="A69" s="9"/>
      <c r="B69" s="10" t="s">
        <v>29</v>
      </c>
      <c r="C69" s="11">
        <f>SUM(C65)</f>
        <v>0</v>
      </c>
      <c r="D69" s="11">
        <f t="shared" ref="D69:E69" si="10">SUM(D65)</f>
        <v>0</v>
      </c>
      <c r="E69" s="11">
        <f t="shared" si="10"/>
        <v>0</v>
      </c>
      <c r="F69" s="11">
        <f>SUM(F65:F68)</f>
        <v>0</v>
      </c>
      <c r="G69" s="11">
        <f t="shared" ref="G69" si="11">SUM(G65:G68)</f>
        <v>0</v>
      </c>
      <c r="H69" s="60">
        <f t="shared" si="8"/>
        <v>0</v>
      </c>
      <c r="I69" s="14"/>
      <c r="J69" s="38"/>
    </row>
    <row r="70" spans="1:10" ht="21" customHeight="1" x14ac:dyDescent="0.25">
      <c r="A70" s="52">
        <v>7</v>
      </c>
      <c r="B70" s="53" t="s">
        <v>30</v>
      </c>
      <c r="C70" s="29">
        <v>0</v>
      </c>
      <c r="D70" s="42"/>
      <c r="E70" s="29">
        <f t="shared" si="6"/>
        <v>0</v>
      </c>
      <c r="F70" s="8">
        <v>0</v>
      </c>
      <c r="G70" s="8">
        <v>0</v>
      </c>
      <c r="H70" s="22">
        <f t="shared" si="8"/>
        <v>0</v>
      </c>
      <c r="I70" s="13"/>
      <c r="J70" s="33"/>
    </row>
    <row r="71" spans="1:10" ht="21" customHeight="1" x14ac:dyDescent="0.25">
      <c r="A71" s="52"/>
      <c r="B71" s="53"/>
      <c r="C71" s="29"/>
      <c r="D71" s="42"/>
      <c r="E71" s="29"/>
      <c r="F71" s="8">
        <v>0</v>
      </c>
      <c r="G71" s="8">
        <v>0</v>
      </c>
      <c r="H71" s="22">
        <f t="shared" si="8"/>
        <v>0</v>
      </c>
      <c r="I71" s="13"/>
      <c r="J71" s="34"/>
    </row>
    <row r="72" spans="1:10" ht="21" customHeight="1" x14ac:dyDescent="0.25">
      <c r="A72" s="52"/>
      <c r="B72" s="53"/>
      <c r="C72" s="29"/>
      <c r="D72" s="42"/>
      <c r="E72" s="29"/>
      <c r="F72" s="8">
        <v>0</v>
      </c>
      <c r="G72" s="8">
        <v>0</v>
      </c>
      <c r="H72" s="22">
        <f t="shared" si="8"/>
        <v>0</v>
      </c>
      <c r="I72" s="13"/>
      <c r="J72" s="34"/>
    </row>
    <row r="73" spans="1:10" ht="21" customHeight="1" x14ac:dyDescent="0.25">
      <c r="A73" s="52"/>
      <c r="B73" s="53"/>
      <c r="C73" s="29"/>
      <c r="D73" s="42"/>
      <c r="E73" s="29"/>
      <c r="F73" s="8">
        <v>0</v>
      </c>
      <c r="G73" s="8">
        <v>0</v>
      </c>
      <c r="H73" s="22">
        <f t="shared" si="8"/>
        <v>0</v>
      </c>
      <c r="I73" s="13"/>
      <c r="J73" s="34"/>
    </row>
    <row r="74" spans="1:10" s="1" customFormat="1" ht="21" customHeight="1" x14ac:dyDescent="0.25">
      <c r="A74" s="9"/>
      <c r="B74" s="10" t="s">
        <v>31</v>
      </c>
      <c r="C74" s="11">
        <f>SUM(C70)</f>
        <v>0</v>
      </c>
      <c r="D74" s="11">
        <f t="shared" ref="D74:E74" si="12">SUM(D70)</f>
        <v>0</v>
      </c>
      <c r="E74" s="11">
        <f t="shared" si="12"/>
        <v>0</v>
      </c>
      <c r="F74" s="11">
        <f>SUM(F70:F73)</f>
        <v>0</v>
      </c>
      <c r="G74" s="11">
        <f t="shared" ref="G74" si="13">SUM(G70:G73)</f>
        <v>0</v>
      </c>
      <c r="H74" s="60">
        <f t="shared" si="8"/>
        <v>0</v>
      </c>
      <c r="I74" s="14"/>
      <c r="J74" s="35"/>
    </row>
    <row r="75" spans="1:10" ht="21" customHeight="1" x14ac:dyDescent="0.25">
      <c r="A75" s="52">
        <v>8</v>
      </c>
      <c r="B75" s="53" t="s">
        <v>32</v>
      </c>
      <c r="C75" s="29">
        <v>0</v>
      </c>
      <c r="D75" s="42"/>
      <c r="E75" s="29">
        <f t="shared" si="6"/>
        <v>0</v>
      </c>
      <c r="F75" s="8">
        <v>0</v>
      </c>
      <c r="G75" s="8">
        <v>0</v>
      </c>
      <c r="H75" s="22">
        <f t="shared" si="8"/>
        <v>0</v>
      </c>
      <c r="I75" s="13"/>
      <c r="J75" s="36" t="s">
        <v>33</v>
      </c>
    </row>
    <row r="76" spans="1:10" ht="21" customHeight="1" x14ac:dyDescent="0.25">
      <c r="A76" s="52"/>
      <c r="B76" s="53"/>
      <c r="C76" s="29"/>
      <c r="D76" s="42"/>
      <c r="E76" s="29"/>
      <c r="F76" s="8">
        <v>0</v>
      </c>
      <c r="G76" s="8">
        <v>0</v>
      </c>
      <c r="H76" s="22">
        <f t="shared" si="8"/>
        <v>0</v>
      </c>
      <c r="I76" s="13"/>
      <c r="J76" s="37"/>
    </row>
    <row r="77" spans="1:10" s="1" customFormat="1" ht="21" customHeight="1" x14ac:dyDescent="0.25">
      <c r="A77" s="9"/>
      <c r="B77" s="10" t="s">
        <v>34</v>
      </c>
      <c r="C77" s="11">
        <f>SUM(C75)</f>
        <v>0</v>
      </c>
      <c r="D77" s="11">
        <f t="shared" ref="D77:E77" si="14">SUM(D75)</f>
        <v>0</v>
      </c>
      <c r="E77" s="11">
        <f t="shared" si="14"/>
        <v>0</v>
      </c>
      <c r="F77" s="11">
        <f>SUM(F75:F76)</f>
        <v>0</v>
      </c>
      <c r="G77" s="11">
        <f t="shared" ref="G77" si="15">SUM(G75:G76)</f>
        <v>0</v>
      </c>
      <c r="H77" s="60">
        <f t="shared" si="8"/>
        <v>0</v>
      </c>
      <c r="I77" s="14"/>
      <c r="J77" s="38"/>
    </row>
    <row r="78" spans="1:10" ht="21" customHeight="1" x14ac:dyDescent="0.25">
      <c r="A78" s="52">
        <v>9</v>
      </c>
      <c r="B78" s="53" t="s">
        <v>35</v>
      </c>
      <c r="C78" s="29">
        <v>0</v>
      </c>
      <c r="D78" s="42"/>
      <c r="E78" s="29">
        <f t="shared" si="6"/>
        <v>0</v>
      </c>
      <c r="F78" s="8">
        <v>0</v>
      </c>
      <c r="G78" s="8">
        <v>0</v>
      </c>
      <c r="H78" s="22">
        <f t="shared" si="8"/>
        <v>0</v>
      </c>
      <c r="I78" s="20">
        <v>0</v>
      </c>
      <c r="J78" s="30" t="s">
        <v>36</v>
      </c>
    </row>
    <row r="79" spans="1:10" ht="21" customHeight="1" x14ac:dyDescent="0.25">
      <c r="A79" s="52"/>
      <c r="B79" s="53"/>
      <c r="C79" s="29"/>
      <c r="D79" s="42"/>
      <c r="E79" s="29"/>
      <c r="F79" s="8">
        <v>0</v>
      </c>
      <c r="G79" s="8">
        <v>0</v>
      </c>
      <c r="H79" s="22">
        <f t="shared" si="8"/>
        <v>0</v>
      </c>
      <c r="I79" s="13"/>
      <c r="J79" s="31"/>
    </row>
    <row r="80" spans="1:10" ht="21" customHeight="1" x14ac:dyDescent="0.25">
      <c r="A80" s="52"/>
      <c r="B80" s="53"/>
      <c r="C80" s="29"/>
      <c r="D80" s="42"/>
      <c r="E80" s="29"/>
      <c r="F80" s="8">
        <v>0</v>
      </c>
      <c r="G80" s="8">
        <v>0</v>
      </c>
      <c r="H80" s="22">
        <f t="shared" si="8"/>
        <v>0</v>
      </c>
      <c r="I80" s="13"/>
      <c r="J80" s="31"/>
    </row>
    <row r="81" spans="1:10" s="1" customFormat="1" ht="21" customHeight="1" x14ac:dyDescent="0.25">
      <c r="A81" s="9"/>
      <c r="B81" s="10" t="s">
        <v>37</v>
      </c>
      <c r="C81" s="11">
        <f>SUM(C78)</f>
        <v>0</v>
      </c>
      <c r="D81" s="11">
        <f t="shared" ref="D81:E81" si="16">SUM(D78)</f>
        <v>0</v>
      </c>
      <c r="E81" s="11">
        <f t="shared" si="16"/>
        <v>0</v>
      </c>
      <c r="F81" s="11">
        <f>SUM(F78:F80)</f>
        <v>0</v>
      </c>
      <c r="G81" s="11">
        <f t="shared" ref="G81" si="17">SUM(G78:G80)</f>
        <v>0</v>
      </c>
      <c r="H81" s="60">
        <f t="shared" si="8"/>
        <v>0</v>
      </c>
      <c r="I81" s="14"/>
      <c r="J81" s="32"/>
    </row>
    <row r="82" spans="1:10" ht="21" customHeight="1" x14ac:dyDescent="0.25">
      <c r="A82" s="26">
        <v>10</v>
      </c>
      <c r="B82" s="53" t="s">
        <v>38</v>
      </c>
      <c r="C82" s="29">
        <v>0</v>
      </c>
      <c r="D82" s="42"/>
      <c r="E82" s="29">
        <f t="shared" si="6"/>
        <v>0</v>
      </c>
      <c r="F82" s="8">
        <v>0</v>
      </c>
      <c r="G82" s="8">
        <v>0</v>
      </c>
      <c r="H82" s="22">
        <f t="shared" si="8"/>
        <v>0</v>
      </c>
      <c r="I82" s="20"/>
      <c r="J82" s="33"/>
    </row>
    <row r="83" spans="1:10" ht="21" customHeight="1" x14ac:dyDescent="0.25">
      <c r="A83" s="27"/>
      <c r="B83" s="53"/>
      <c r="C83" s="29"/>
      <c r="D83" s="42"/>
      <c r="E83" s="29"/>
      <c r="F83" s="8">
        <v>0</v>
      </c>
      <c r="G83" s="8">
        <v>0</v>
      </c>
      <c r="H83" s="22">
        <f t="shared" si="8"/>
        <v>0</v>
      </c>
      <c r="I83" s="20"/>
      <c r="J83" s="34"/>
    </row>
    <row r="84" spans="1:10" ht="21" customHeight="1" x14ac:dyDescent="0.25">
      <c r="A84" s="27"/>
      <c r="B84" s="53"/>
      <c r="C84" s="29"/>
      <c r="D84" s="42"/>
      <c r="E84" s="29"/>
      <c r="F84" s="8">
        <v>0</v>
      </c>
      <c r="G84" s="8">
        <v>0</v>
      </c>
      <c r="H84" s="22">
        <f t="shared" si="8"/>
        <v>0</v>
      </c>
      <c r="I84" s="20"/>
      <c r="J84" s="34"/>
    </row>
    <row r="85" spans="1:10" ht="21" customHeight="1" x14ac:dyDescent="0.25">
      <c r="A85" s="27"/>
      <c r="B85" s="53"/>
      <c r="C85" s="29"/>
      <c r="D85" s="42"/>
      <c r="E85" s="29"/>
      <c r="F85" s="8">
        <v>0</v>
      </c>
      <c r="G85" s="8">
        <v>0</v>
      </c>
      <c r="H85" s="22">
        <f t="shared" si="8"/>
        <v>0</v>
      </c>
      <c r="I85" s="20"/>
      <c r="J85" s="34"/>
    </row>
    <row r="86" spans="1:10" ht="21" customHeight="1" x14ac:dyDescent="0.25">
      <c r="A86" s="27"/>
      <c r="B86" s="53"/>
      <c r="C86" s="29"/>
      <c r="D86" s="42"/>
      <c r="E86" s="29"/>
      <c r="F86" s="8">
        <v>0</v>
      </c>
      <c r="G86" s="8">
        <v>0</v>
      </c>
      <c r="H86" s="22">
        <f t="shared" si="8"/>
        <v>0</v>
      </c>
      <c r="I86" s="20"/>
      <c r="J86" s="34"/>
    </row>
    <row r="87" spans="1:10" ht="21" customHeight="1" x14ac:dyDescent="0.25">
      <c r="A87" s="27"/>
      <c r="B87" s="53"/>
      <c r="C87" s="29"/>
      <c r="D87" s="42"/>
      <c r="E87" s="29"/>
      <c r="F87" s="8">
        <v>0</v>
      </c>
      <c r="G87" s="8">
        <v>0</v>
      </c>
      <c r="H87" s="22">
        <f t="shared" si="8"/>
        <v>0</v>
      </c>
      <c r="I87" s="13"/>
      <c r="J87" s="34"/>
    </row>
    <row r="88" spans="1:10" ht="21" customHeight="1" x14ac:dyDescent="0.25">
      <c r="A88" s="27"/>
      <c r="B88" s="53"/>
      <c r="C88" s="29"/>
      <c r="D88" s="42"/>
      <c r="E88" s="29"/>
      <c r="F88" s="8">
        <v>0</v>
      </c>
      <c r="G88" s="8">
        <v>0</v>
      </c>
      <c r="H88" s="22">
        <f t="shared" si="8"/>
        <v>0</v>
      </c>
      <c r="I88" s="13"/>
      <c r="J88" s="34"/>
    </row>
    <row r="89" spans="1:10" ht="21" customHeight="1" x14ac:dyDescent="0.25">
      <c r="A89" s="27"/>
      <c r="B89" s="53"/>
      <c r="C89" s="29"/>
      <c r="D89" s="42"/>
      <c r="E89" s="29"/>
      <c r="F89" s="8">
        <v>0</v>
      </c>
      <c r="G89" s="8">
        <v>0</v>
      </c>
      <c r="H89" s="22">
        <f t="shared" si="8"/>
        <v>0</v>
      </c>
      <c r="I89" s="13"/>
      <c r="J89" s="34"/>
    </row>
    <row r="90" spans="1:10" ht="21" customHeight="1" x14ac:dyDescent="0.25">
      <c r="A90" s="28"/>
      <c r="B90" s="53"/>
      <c r="C90" s="29"/>
      <c r="D90" s="42"/>
      <c r="E90" s="29"/>
      <c r="F90" s="8">
        <v>0</v>
      </c>
      <c r="G90" s="8">
        <v>0</v>
      </c>
      <c r="H90" s="22">
        <f t="shared" si="8"/>
        <v>0</v>
      </c>
      <c r="I90" s="20"/>
      <c r="J90" s="34"/>
    </row>
    <row r="91" spans="1:10" s="1" customFormat="1" ht="21" customHeight="1" x14ac:dyDescent="0.25">
      <c r="A91" s="9"/>
      <c r="B91" s="10" t="s">
        <v>39</v>
      </c>
      <c r="C91" s="11">
        <f>SUM(C82)</f>
        <v>0</v>
      </c>
      <c r="D91" s="11">
        <f t="shared" ref="D91:E91" si="18">SUM(D82)</f>
        <v>0</v>
      </c>
      <c r="E91" s="11">
        <f t="shared" si="18"/>
        <v>0</v>
      </c>
      <c r="F91" s="11">
        <f>SUM(F82:F90)</f>
        <v>0</v>
      </c>
      <c r="G91" s="11">
        <f>SUM(G82:G90)</f>
        <v>0</v>
      </c>
      <c r="H91" s="60">
        <f t="shared" si="8"/>
        <v>0</v>
      </c>
      <c r="I91" s="14"/>
      <c r="J91" s="35"/>
    </row>
    <row r="92" spans="1:10" ht="21" customHeight="1" x14ac:dyDescent="0.25">
      <c r="A92" s="9"/>
      <c r="B92" s="10" t="s">
        <v>40</v>
      </c>
      <c r="C92" s="11">
        <f>SUM(C91,C81,C77,C74,C69,C64,C37,C28,C19,C16)</f>
        <v>0</v>
      </c>
      <c r="D92" s="11">
        <f>SUM(D91,D81,D77,D74,D69,D64,D37,D28,D19,D16)</f>
        <v>0</v>
      </c>
      <c r="E92" s="11">
        <f>SUM(E91,E81,E77,E74,E69,E64,E37,E28,E19,E16)</f>
        <v>0</v>
      </c>
      <c r="F92" s="11">
        <f>SUM(F91,F81,F77,F74,F69,F64,F37,F28,F19,F16)</f>
        <v>25109.81</v>
      </c>
      <c r="G92" s="11">
        <f>SUM(G91,G81,G77,G74,G69,G64,G37,G28,G19,G16)</f>
        <v>0</v>
      </c>
      <c r="H92" s="11">
        <f>SUM(H91,H81,H77,H74,H69,H64,H37,H28,H19,H16)</f>
        <v>25109.81</v>
      </c>
      <c r="I92" s="14"/>
      <c r="J92" s="15"/>
    </row>
    <row r="96" spans="1:10" ht="21" customHeight="1" x14ac:dyDescent="0.25">
      <c r="A96" s="57" t="s">
        <v>41</v>
      </c>
      <c r="B96" s="58"/>
      <c r="C96" s="59" t="s">
        <v>42</v>
      </c>
      <c r="D96" s="59"/>
      <c r="E96" s="59" t="s">
        <v>43</v>
      </c>
      <c r="F96" s="59"/>
      <c r="G96" s="59" t="s">
        <v>44</v>
      </c>
      <c r="H96" s="59"/>
      <c r="I96" s="16" t="s">
        <v>45</v>
      </c>
    </row>
    <row r="97" spans="1:9" ht="21" customHeight="1" x14ac:dyDescent="0.25">
      <c r="A97" s="49">
        <f>C92</f>
        <v>0</v>
      </c>
      <c r="B97" s="50"/>
      <c r="C97" s="50">
        <f>H92</f>
        <v>25109.81</v>
      </c>
      <c r="D97" s="50"/>
      <c r="E97" s="50">
        <f>F92</f>
        <v>25109.81</v>
      </c>
      <c r="F97" s="50"/>
      <c r="G97" s="50">
        <f>G92</f>
        <v>0</v>
      </c>
      <c r="H97" s="50"/>
      <c r="I97" s="17">
        <f>A97-C97</f>
        <v>-25109.81</v>
      </c>
    </row>
    <row r="99" spans="1:9" ht="21" customHeight="1" x14ac:dyDescent="0.25">
      <c r="A99" s="18" t="s">
        <v>46</v>
      </c>
      <c r="B99" s="1"/>
      <c r="C99" s="19" t="s">
        <v>47</v>
      </c>
      <c r="D99" s="18"/>
      <c r="E99" s="18" t="s">
        <v>48</v>
      </c>
      <c r="F99" s="18"/>
      <c r="G99" s="18" t="s">
        <v>49</v>
      </c>
      <c r="H99" s="18"/>
      <c r="I99" s="1"/>
    </row>
    <row r="101" spans="1:9" ht="21" customHeight="1" x14ac:dyDescent="0.25">
      <c r="F101" t="s">
        <v>53</v>
      </c>
    </row>
  </sheetData>
  <mergeCells count="76">
    <mergeCell ref="C2:H2"/>
    <mergeCell ref="C6:E6"/>
    <mergeCell ref="F6:I6"/>
    <mergeCell ref="A96:B96"/>
    <mergeCell ref="C96:D96"/>
    <mergeCell ref="E96:F96"/>
    <mergeCell ref="G96:H96"/>
    <mergeCell ref="B8:B15"/>
    <mergeCell ref="B17:B18"/>
    <mergeCell ref="B20:B27"/>
    <mergeCell ref="B65:B68"/>
    <mergeCell ref="B70:B73"/>
    <mergeCell ref="B75:B76"/>
    <mergeCell ref="B78:B80"/>
    <mergeCell ref="C8:C15"/>
    <mergeCell ref="C20:C27"/>
    <mergeCell ref="A97:B97"/>
    <mergeCell ref="C97:D97"/>
    <mergeCell ref="E97:F97"/>
    <mergeCell ref="G97:H97"/>
    <mergeCell ref="A6:A7"/>
    <mergeCell ref="A8:A15"/>
    <mergeCell ref="A17:A18"/>
    <mergeCell ref="A20:A27"/>
    <mergeCell ref="A65:A68"/>
    <mergeCell ref="A70:A73"/>
    <mergeCell ref="A75:A76"/>
    <mergeCell ref="A78:A80"/>
    <mergeCell ref="A82:A90"/>
    <mergeCell ref="B6:B7"/>
    <mergeCell ref="B82:B90"/>
    <mergeCell ref="C17:C18"/>
    <mergeCell ref="C65:C68"/>
    <mergeCell ref="C70:C73"/>
    <mergeCell ref="C29:C36"/>
    <mergeCell ref="C75:C76"/>
    <mergeCell ref="C78:C80"/>
    <mergeCell ref="C82:C90"/>
    <mergeCell ref="D70:D73"/>
    <mergeCell ref="D75:D76"/>
    <mergeCell ref="D78:D80"/>
    <mergeCell ref="D82:D90"/>
    <mergeCell ref="D65:D68"/>
    <mergeCell ref="E65:E68"/>
    <mergeCell ref="E70:E73"/>
    <mergeCell ref="E75:E76"/>
    <mergeCell ref="H4:I5"/>
    <mergeCell ref="D38:D63"/>
    <mergeCell ref="E38:E63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64"/>
    <mergeCell ref="J65:J69"/>
    <mergeCell ref="J70:J74"/>
    <mergeCell ref="J4:J5"/>
    <mergeCell ref="J6:J7"/>
    <mergeCell ref="J8:J16"/>
    <mergeCell ref="J17:J19"/>
    <mergeCell ref="J20:J28"/>
    <mergeCell ref="E82:E90"/>
    <mergeCell ref="J78:J81"/>
    <mergeCell ref="J82:J91"/>
    <mergeCell ref="J75:J77"/>
    <mergeCell ref="E78:E80"/>
    <mergeCell ref="B29:B36"/>
    <mergeCell ref="A29:A36"/>
    <mergeCell ref="A38:A63"/>
    <mergeCell ref="B38:B63"/>
    <mergeCell ref="C38:C63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2025-11-20T11:53:05Z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