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F29A685-3511-4765-A4DE-4B2B0A68EA9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预算" sheetId="4" r:id="rId1"/>
  </sheets>
  <calcPr calcId="181029"/>
</workbook>
</file>

<file path=xl/calcChain.xml><?xml version="1.0" encoding="utf-8"?>
<calcChain xmlns="http://schemas.openxmlformats.org/spreadsheetml/2006/main">
  <c r="I49" i="4" l="1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50" i="4" s="1"/>
  <c r="I51" i="4" s="1"/>
  <c r="I16" i="4"/>
  <c r="I15" i="4"/>
  <c r="I14" i="4"/>
  <c r="I13" i="4"/>
  <c r="I12" i="4"/>
  <c r="I11" i="4"/>
  <c r="I10" i="4"/>
  <c r="I7" i="4"/>
  <c r="I6" i="4"/>
  <c r="I17" i="4" s="1"/>
</calcChain>
</file>

<file path=xl/sharedStrings.xml><?xml version="1.0" encoding="utf-8"?>
<sst xmlns="http://schemas.openxmlformats.org/spreadsheetml/2006/main" count="188" uniqueCount="114">
  <si>
    <t>环球度假区沈阳推介会 预算表</t>
  </si>
  <si>
    <t>报价公司</t>
  </si>
  <si>
    <t>康辉集团北京国际会议展览有限公司</t>
  </si>
  <si>
    <t>预算日期</t>
  </si>
  <si>
    <t>联系人</t>
  </si>
  <si>
    <t>王靖楠13426367496，wangjingnan@cct.cn</t>
  </si>
  <si>
    <t>项目日期/地点</t>
  </si>
  <si>
    <t>2023/11/22，沈阳君悦酒店</t>
  </si>
  <si>
    <t>序号</t>
  </si>
  <si>
    <t>名称</t>
  </si>
  <si>
    <t>说明</t>
  </si>
  <si>
    <t>数量</t>
  </si>
  <si>
    <t>单位</t>
  </si>
  <si>
    <t>单价</t>
  </si>
  <si>
    <t>合计</t>
  </si>
  <si>
    <t>搭建</t>
  </si>
  <si>
    <t>背景墙</t>
  </si>
  <si>
    <t>木质裱写真画面，5m*3m，0.3m厚</t>
  </si>
  <si>
    <t>块</t>
  </si>
  <si>
    <t>平方米</t>
  </si>
  <si>
    <t>冬季氛围打卡区</t>
  </si>
  <si>
    <t>后木质裱写真画面背景墙，4m*3m，背景上画面分层uv雪弗板雕刻，雪弗板雕刻前置小黄人元素异形墙uv画面后附支撑，造景灯，木栅栏配仿真圣诞氛围绿植，不含地台、圣诞树</t>
  </si>
  <si>
    <t>项</t>
  </si>
  <si>
    <t>次</t>
  </si>
  <si>
    <t>侏罗纪打卡区</t>
  </si>
  <si>
    <t>木质裱写真画面背景，4m*2.4m，柱子及拱门uv雪弗板雕刻后附支撑，蓝色logo单独uv，仿真绿植，前置恐龙雪弗板uv画面后附支撑，不含地台</t>
  </si>
  <si>
    <t>功夫熊猫打卡区</t>
  </si>
  <si>
    <t>木质裱写真画面背景，4m*2.4m，变木质裱写真画面背景，雪弗板雕刻平面牌楼后附支撑，前置功夫熊猫雪弗板uv画面后附支撑，仿真绿植及鹅卵石，不含地台</t>
  </si>
  <si>
    <t>背景板射灯</t>
  </si>
  <si>
    <t>前四项区域</t>
  </si>
  <si>
    <t>支</t>
  </si>
  <si>
    <t>展架</t>
  </si>
  <si>
    <t>丽萍展架，双面KT板，0.8m*1.8m，广告及指示</t>
  </si>
  <si>
    <t>个</t>
  </si>
  <si>
    <t>舞台</t>
  </si>
  <si>
    <t>铝合金舞台，舞台16m*5m*0.6m高，含蓝色拉绒地毯</t>
  </si>
  <si>
    <t>舞台踏步</t>
  </si>
  <si>
    <t>舞台正面两侧两级踏步，各4.5m，木质</t>
  </si>
  <si>
    <t>延米</t>
  </si>
  <si>
    <t>舞台斜坡</t>
  </si>
  <si>
    <t>舞台左右两侧斜坡，木质，15度，约2m宽*1.5m长</t>
  </si>
  <si>
    <t>讲台</t>
  </si>
  <si>
    <t>白色烤漆+正面KT板，讲台尺寸：0.75*1.2m，KT板尺寸：0.6*1m</t>
  </si>
  <si>
    <t>小黄人换装间隔断</t>
  </si>
  <si>
    <t>桁架绷双面黑丝绒</t>
  </si>
  <si>
    <t>小计：</t>
  </si>
  <si>
    <t>设备</t>
  </si>
  <si>
    <t>LED屏幕（主屏）</t>
  </si>
  <si>
    <t>P3室内屏，16m*5m高（最下面0.5m不发光），包含背架</t>
  </si>
  <si>
    <t>天</t>
  </si>
  <si>
    <t>LED屏幕（舞台斜坡屏）</t>
  </si>
  <si>
    <t>P3室内屏，8m*1m，舞台正面前</t>
  </si>
  <si>
    <r>
      <rPr>
        <sz val="12"/>
        <rFont val="思源黑体 CN Normal"/>
        <charset val="134"/>
      </rPr>
      <t>处理器</t>
    </r>
  </si>
  <si>
    <t>诺瓦 K16</t>
  </si>
  <si>
    <t>台</t>
  </si>
  <si>
    <r>
      <rPr>
        <sz val="12"/>
        <rFont val="思源黑体 CN Normal"/>
        <charset val="134"/>
      </rPr>
      <t>视频控台</t>
    </r>
  </si>
  <si>
    <t>迈普斯通 V8+H8</t>
  </si>
  <si>
    <t>套</t>
  </si>
  <si>
    <r>
      <rPr>
        <sz val="12"/>
        <rFont val="思源黑体 CN Normal"/>
        <charset val="134"/>
      </rPr>
      <t>视频服务器</t>
    </r>
  </si>
  <si>
    <t>Hirender S3多媒体服务器</t>
  </si>
  <si>
    <r>
      <rPr>
        <sz val="12"/>
        <rFont val="思源黑体 CN Normal"/>
        <charset val="134"/>
      </rPr>
      <t>返监电视</t>
    </r>
  </si>
  <si>
    <t>55寸</t>
  </si>
  <si>
    <t>提词器</t>
  </si>
  <si>
    <t>60寸</t>
  </si>
  <si>
    <r>
      <rPr>
        <sz val="12"/>
        <rFont val="思源黑体 CN Normal"/>
        <charset val="134"/>
      </rPr>
      <t>翻页器</t>
    </r>
  </si>
  <si>
    <t>一拖二翻页器</t>
  </si>
  <si>
    <r>
      <rPr>
        <sz val="12"/>
        <rFont val="思源黑体 CN Normal"/>
        <charset val="134"/>
      </rPr>
      <t>笔记本电脑</t>
    </r>
  </si>
  <si>
    <t>pc电脑，ThinkPad</t>
  </si>
  <si>
    <t>数字可控硅箱/控台</t>
  </si>
  <si>
    <t>正泰数字可控硅箱</t>
  </si>
  <si>
    <r>
      <rPr>
        <sz val="12"/>
        <rFont val="思源黑体 CN Normal"/>
        <charset val="134"/>
      </rPr>
      <t>明道gtd面光灯</t>
    </r>
  </si>
  <si>
    <t>屏上+两侧龙门+后侧龙门</t>
  </si>
  <si>
    <r>
      <rPr>
        <sz val="12"/>
        <rFont val="思源黑体 CN Normal"/>
        <charset val="134"/>
      </rPr>
      <t>明道gtd LED-PAR灯</t>
    </r>
  </si>
  <si>
    <r>
      <rPr>
        <sz val="12"/>
        <rFont val="思源黑体 CN Normal"/>
        <charset val="134"/>
      </rPr>
      <t>明道光束灯</t>
    </r>
  </si>
  <si>
    <t>GTD380，屏上+两侧龙门+后侧龙门</t>
  </si>
  <si>
    <t>频闪</t>
  </si>
  <si>
    <t>TRUSS架</t>
  </si>
  <si>
    <t>铝合金桁架（含黑色丝绒布），舞台两侧龙门5米*10米*2组，后侧龙门17米*5米</t>
  </si>
  <si>
    <t>米</t>
  </si>
  <si>
    <r>
      <rPr>
        <sz val="12"/>
        <rFont val="思源黑体 CN Normal"/>
        <charset val="134"/>
      </rPr>
      <t>升降葫芦</t>
    </r>
  </si>
  <si>
    <t>牧德</t>
  </si>
  <si>
    <r>
      <rPr>
        <sz val="12"/>
        <rFont val="思源黑体 CN Normal"/>
        <charset val="134"/>
      </rPr>
      <t>电脑logo图案灯</t>
    </r>
  </si>
  <si>
    <t>鸿彩LED 700，含logo片，两侧龙门</t>
  </si>
  <si>
    <t>只</t>
  </si>
  <si>
    <t>foyer区灯光</t>
  </si>
  <si>
    <t>灯光柱+led par灯，用于氛围区灯光渲染</t>
  </si>
  <si>
    <t>组</t>
  </si>
  <si>
    <t>灯光控台</t>
  </si>
  <si>
    <r>
      <rPr>
        <sz val="12"/>
        <rFont val="思源黑体 CN Normal"/>
        <charset val="134"/>
      </rPr>
      <t>主扩音箱</t>
    </r>
  </si>
  <si>
    <t>ZSLA110线阵列音响</t>
  </si>
  <si>
    <t>超低音响</t>
  </si>
  <si>
    <t>ZSSH18线阵列音响</t>
  </si>
  <si>
    <r>
      <rPr>
        <sz val="12"/>
        <rFont val="思源黑体 CN Normal"/>
        <charset val="134"/>
      </rPr>
      <t>前补音箱</t>
    </r>
  </si>
  <si>
    <t>ZSOUND</t>
  </si>
  <si>
    <r>
      <rPr>
        <sz val="12"/>
        <rFont val="思源黑体 CN Normal"/>
        <charset val="134"/>
      </rPr>
      <t>返听音响</t>
    </r>
  </si>
  <si>
    <r>
      <rPr>
        <sz val="12"/>
        <rFont val="思源黑体 CN Normal"/>
        <charset val="134"/>
      </rPr>
      <t>洛希克信号放大器</t>
    </r>
  </si>
  <si>
    <t>RLU-1000(天放）WD845</t>
  </si>
  <si>
    <r>
      <rPr>
        <sz val="12"/>
        <rFont val="思源黑体 CN Normal"/>
        <charset val="134"/>
      </rPr>
      <t>调音台</t>
    </r>
  </si>
  <si>
    <t>ALLEN&amp;HEATH/艾伦SQ6</t>
  </si>
  <si>
    <r>
      <rPr>
        <sz val="12"/>
        <rFont val="思源黑体 CN Normal"/>
        <charset val="134"/>
      </rPr>
      <t>苹果音控电脑</t>
    </r>
  </si>
  <si>
    <t>mac book pro</t>
  </si>
  <si>
    <r>
      <rPr>
        <sz val="12"/>
        <rFont val="思源黑体 CN Normal"/>
        <charset val="134"/>
      </rPr>
      <t>洛希克无线手持麦克</t>
    </r>
  </si>
  <si>
    <t>RYW-116 RYH-53 （UR4D）</t>
  </si>
  <si>
    <r>
      <rPr>
        <sz val="12"/>
        <rFont val="思源黑体 CN Normal"/>
        <charset val="134"/>
      </rPr>
      <t>对讲机</t>
    </r>
  </si>
  <si>
    <t>含耳麦</t>
  </si>
  <si>
    <r>
      <rPr>
        <sz val="12"/>
        <rFont val="思源黑体 CN Normal"/>
        <charset val="134"/>
      </rPr>
      <t>鹅颈麦</t>
    </r>
  </si>
  <si>
    <t>SHUER</t>
  </si>
  <si>
    <t>搭建人工</t>
  </si>
  <si>
    <t>包含进场、撤场</t>
  </si>
  <si>
    <t>人</t>
  </si>
  <si>
    <t>搭建运费</t>
  </si>
  <si>
    <t>辆</t>
  </si>
  <si>
    <t>趟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</si>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</sst>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\¥#,##0.00_);[Red]\(\¥#,##0.00\)"/>
  </numFmts>
  <fonts count="10">
    <font>
      <sz val="12"/>
      <name val="宋体"/>
      <charset val="134"/>
    </font>
    <font>
      <sz val="12"/>
      <name val="思源黑体 CN Bold Bold"/>
      <charset val="134"/>
    </font>
    <font>
      <sz val="12"/>
      <name val="思源黑体 CN Normal"/>
      <charset val="134"/>
    </font>
    <font>
      <b/>
      <sz val="20"/>
      <color rgb="FFFF0000"/>
      <name val="思源黑体 CN Normal"/>
      <charset val="134"/>
    </font>
    <font>
      <b/>
      <sz val="12"/>
      <color rgb="FF000000"/>
      <name val="思源黑体 CN Normal"/>
      <charset val="134"/>
    </font>
    <font>
      <sz val="12"/>
      <color rgb="FF000000"/>
      <name val="思源黑体 CN Normal"/>
      <charset val="134"/>
    </font>
    <font>
      <b/>
      <sz val="12"/>
      <name val="思源黑体 CN Bold Bold"/>
      <charset val="134"/>
    </font>
    <font>
      <b/>
      <sz val="12"/>
      <name val="思源黑体 CN Normal"/>
      <charset val="134"/>
    </font>
    <font>
      <b/>
      <sz val="12"/>
      <color rgb="FFFF0000"/>
      <name val="思源黑体 CN Normal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8CBAD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78" fontId="2" fillId="0" borderId="4" xfId="0" applyNumberFormat="1" applyFont="1" applyBorder="1" applyAlignment="1">
      <alignment horizontal="left" vertical="top" wrapText="1"/>
    </xf>
    <xf numFmtId="178" fontId="7" fillId="4" borderId="4" xfId="0" applyNumberFormat="1" applyFont="1" applyFill="1" applyBorder="1" applyAlignment="1">
      <alignment horizontal="left" vertical="top" wrapText="1"/>
    </xf>
    <xf numFmtId="178" fontId="7" fillId="5" borderId="4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 wrapText="1"/>
    </xf>
    <xf numFmtId="14" fontId="5" fillId="0" borderId="2" xfId="0" applyNumberFormat="1" applyFont="1" applyBorder="1" applyAlignment="1">
      <alignment horizontal="left" vertical="top" wrapText="1"/>
    </xf>
    <xf numFmtId="14" fontId="5" fillId="0" borderId="3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31" fontId="5" fillId="0" borderId="4" xfId="0" applyNumberFormat="1" applyFont="1" applyBorder="1" applyAlignment="1">
      <alignment horizontal="left" vertical="top" wrapText="1"/>
    </xf>
    <xf numFmtId="0" fontId="6" fillId="3" borderId="4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topLeftCell="A19" workbookViewId="0">
      <selection activeCell="H28" sqref="H28"/>
    </sheetView>
  </sheetViews>
  <sheetFormatPr defaultColWidth="10.875" defaultRowHeight="24.95" customHeight="1"/>
  <cols>
    <col min="1" max="1" width="5.5" style="2" customWidth="1"/>
    <col min="2" max="2" width="26.125" style="2" customWidth="1"/>
    <col min="3" max="3" width="51.625" style="2" customWidth="1"/>
    <col min="4" max="4" width="14.125" style="2" customWidth="1"/>
    <col min="5" max="5" width="7.5" style="2" customWidth="1"/>
    <col min="6" max="6" width="5.5" style="2" customWidth="1"/>
    <col min="7" max="7" width="7.5" style="2" customWidth="1"/>
    <col min="8" max="8" width="11.625" style="2" customWidth="1"/>
    <col min="9" max="9" width="20.375" style="2" customWidth="1"/>
    <col min="10" max="10" width="10.875" style="2"/>
    <col min="11" max="11" width="11.5" style="2" customWidth="1"/>
    <col min="12" max="16384" width="10.875" style="2"/>
  </cols>
  <sheetData>
    <row r="1" spans="1:9" ht="47.1" customHeight="1">
      <c r="A1" s="11" t="s">
        <v>0</v>
      </c>
      <c r="B1" s="12"/>
      <c r="C1" s="12"/>
      <c r="D1" s="12"/>
      <c r="E1" s="12"/>
      <c r="F1" s="12"/>
      <c r="G1" s="12"/>
      <c r="H1" s="12"/>
      <c r="I1" s="13"/>
    </row>
    <row r="2" spans="1:9" ht="24.95" customHeight="1">
      <c r="A2" s="14" t="s">
        <v>1</v>
      </c>
      <c r="B2" s="15"/>
      <c r="C2" s="3" t="s">
        <v>2</v>
      </c>
      <c r="D2" s="4" t="s">
        <v>3</v>
      </c>
      <c r="E2" s="16">
        <v>45196</v>
      </c>
      <c r="F2" s="17"/>
      <c r="G2" s="17"/>
      <c r="H2" s="17"/>
      <c r="I2" s="18"/>
    </row>
    <row r="3" spans="1:9" ht="24.95" customHeight="1">
      <c r="A3" s="19" t="s">
        <v>4</v>
      </c>
      <c r="B3" s="19"/>
      <c r="C3" s="3" t="s">
        <v>5</v>
      </c>
      <c r="D3" s="4" t="s">
        <v>6</v>
      </c>
      <c r="E3" s="20" t="s">
        <v>7</v>
      </c>
      <c r="F3" s="20"/>
      <c r="G3" s="20"/>
      <c r="H3" s="20"/>
      <c r="I3" s="20"/>
    </row>
    <row r="4" spans="1:9" ht="24.95" customHeight="1">
      <c r="A4" s="5" t="s">
        <v>8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11</v>
      </c>
      <c r="G4" s="5" t="s">
        <v>12</v>
      </c>
      <c r="H4" s="5" t="s">
        <v>13</v>
      </c>
      <c r="I4" s="5" t="s">
        <v>14</v>
      </c>
    </row>
    <row r="5" spans="1:9" s="1" customFormat="1" ht="24.95" customHeight="1">
      <c r="A5" s="21" t="s">
        <v>15</v>
      </c>
      <c r="B5" s="21"/>
      <c r="C5" s="21"/>
      <c r="D5" s="21"/>
      <c r="E5" s="21"/>
      <c r="F5" s="21"/>
      <c r="G5" s="21"/>
      <c r="H5" s="21"/>
      <c r="I5" s="21"/>
    </row>
    <row r="6" spans="1:9" ht="24.95" customHeight="1">
      <c r="A6" s="6">
        <v>1</v>
      </c>
      <c r="B6" s="3" t="s">
        <v>16</v>
      </c>
      <c r="C6" s="6" t="s">
        <v>17</v>
      </c>
      <c r="D6" s="6">
        <v>2</v>
      </c>
      <c r="E6" s="3" t="s">
        <v>18</v>
      </c>
      <c r="F6" s="6">
        <v>30</v>
      </c>
      <c r="G6" s="3" t="s">
        <v>19</v>
      </c>
      <c r="H6" s="6">
        <v>300</v>
      </c>
      <c r="I6" s="7">
        <f t="shared" ref="I6:I16" si="0">D6*F6*H6</f>
        <v>18000</v>
      </c>
    </row>
    <row r="7" spans="1:9" ht="80.099999999999994" customHeight="1">
      <c r="A7" s="6">
        <v>2</v>
      </c>
      <c r="B7" s="3" t="s">
        <v>20</v>
      </c>
      <c r="C7" s="6" t="s">
        <v>21</v>
      </c>
      <c r="D7" s="6">
        <v>1</v>
      </c>
      <c r="E7" s="3" t="s">
        <v>22</v>
      </c>
      <c r="F7" s="6">
        <v>1</v>
      </c>
      <c r="G7" s="3" t="s">
        <v>23</v>
      </c>
      <c r="H7" s="6">
        <v>8000</v>
      </c>
      <c r="I7" s="7">
        <f t="shared" si="0"/>
        <v>8000</v>
      </c>
    </row>
    <row r="8" spans="1:9" ht="62.1" customHeight="1">
      <c r="A8" s="6">
        <v>3</v>
      </c>
      <c r="B8" s="3" t="s">
        <v>24</v>
      </c>
      <c r="C8" s="6" t="s">
        <v>25</v>
      </c>
      <c r="D8" s="6">
        <v>1</v>
      </c>
      <c r="E8" s="3" t="s">
        <v>22</v>
      </c>
      <c r="F8" s="6">
        <v>1</v>
      </c>
      <c r="G8" s="3" t="s">
        <v>23</v>
      </c>
      <c r="H8" s="6">
        <v>9500</v>
      </c>
      <c r="I8" s="7">
        <v>9500</v>
      </c>
    </row>
    <row r="9" spans="1:9" ht="62.1" customHeight="1">
      <c r="A9" s="6">
        <v>4</v>
      </c>
      <c r="B9" s="3" t="s">
        <v>26</v>
      </c>
      <c r="C9" s="6" t="s">
        <v>27</v>
      </c>
      <c r="D9" s="6">
        <v>1</v>
      </c>
      <c r="E9" s="3" t="s">
        <v>22</v>
      </c>
      <c r="F9" s="6">
        <v>1</v>
      </c>
      <c r="G9" s="3" t="s">
        <v>23</v>
      </c>
      <c r="H9" s="6">
        <v>12500</v>
      </c>
      <c r="I9" s="7">
        <v>12500</v>
      </c>
    </row>
    <row r="10" spans="1:9" ht="48" customHeight="1">
      <c r="A10" s="6">
        <v>5</v>
      </c>
      <c r="B10" s="3" t="s">
        <v>28</v>
      </c>
      <c r="C10" s="6" t="s">
        <v>29</v>
      </c>
      <c r="D10" s="6">
        <v>22</v>
      </c>
      <c r="E10" s="3" t="s">
        <v>30</v>
      </c>
      <c r="F10" s="6">
        <v>1</v>
      </c>
      <c r="G10" s="3" t="s">
        <v>23</v>
      </c>
      <c r="H10" s="6">
        <v>20</v>
      </c>
      <c r="I10" s="7">
        <f t="shared" si="0"/>
        <v>440</v>
      </c>
    </row>
    <row r="11" spans="1:9" ht="24.95" customHeight="1">
      <c r="A11" s="6">
        <v>6</v>
      </c>
      <c r="B11" s="3" t="s">
        <v>31</v>
      </c>
      <c r="C11" s="6" t="s">
        <v>32</v>
      </c>
      <c r="D11" s="6">
        <v>10</v>
      </c>
      <c r="E11" s="3" t="s">
        <v>33</v>
      </c>
      <c r="F11" s="6">
        <v>1</v>
      </c>
      <c r="G11" s="3" t="s">
        <v>23</v>
      </c>
      <c r="H11" s="6">
        <v>260</v>
      </c>
      <c r="I11" s="7">
        <f t="shared" si="0"/>
        <v>2600</v>
      </c>
    </row>
    <row r="12" spans="1:9" ht="24.95" customHeight="1">
      <c r="A12" s="6">
        <v>7</v>
      </c>
      <c r="B12" s="3" t="s">
        <v>34</v>
      </c>
      <c r="C12" s="6" t="s">
        <v>35</v>
      </c>
      <c r="D12" s="6">
        <v>80</v>
      </c>
      <c r="E12" s="3" t="s">
        <v>19</v>
      </c>
      <c r="F12" s="6">
        <v>1</v>
      </c>
      <c r="G12" s="3" t="s">
        <v>22</v>
      </c>
      <c r="H12" s="6">
        <v>35</v>
      </c>
      <c r="I12" s="7">
        <f t="shared" si="0"/>
        <v>2800</v>
      </c>
    </row>
    <row r="13" spans="1:9" ht="24.95" customHeight="1">
      <c r="A13" s="6">
        <v>8</v>
      </c>
      <c r="B13" s="3" t="s">
        <v>36</v>
      </c>
      <c r="C13" s="6" t="s">
        <v>37</v>
      </c>
      <c r="D13" s="6">
        <v>4.5</v>
      </c>
      <c r="E13" s="3" t="s">
        <v>38</v>
      </c>
      <c r="F13" s="6">
        <v>2</v>
      </c>
      <c r="G13" s="3" t="s">
        <v>22</v>
      </c>
      <c r="H13" s="6">
        <v>300</v>
      </c>
      <c r="I13" s="7">
        <f t="shared" si="0"/>
        <v>2700</v>
      </c>
    </row>
    <row r="14" spans="1:9" ht="24.95" customHeight="1">
      <c r="A14" s="6">
        <v>9</v>
      </c>
      <c r="B14" s="3" t="s">
        <v>39</v>
      </c>
      <c r="C14" s="6" t="s">
        <v>40</v>
      </c>
      <c r="D14" s="6">
        <v>2</v>
      </c>
      <c r="E14" s="3" t="s">
        <v>33</v>
      </c>
      <c r="F14" s="6">
        <v>1</v>
      </c>
      <c r="G14" s="3" t="s">
        <v>22</v>
      </c>
      <c r="H14" s="6">
        <v>800</v>
      </c>
      <c r="I14" s="7">
        <f t="shared" si="0"/>
        <v>1600</v>
      </c>
    </row>
    <row r="15" spans="1:9" ht="45.95" customHeight="1">
      <c r="A15" s="6">
        <v>10</v>
      </c>
      <c r="B15" s="3" t="s">
        <v>41</v>
      </c>
      <c r="C15" s="6" t="s">
        <v>42</v>
      </c>
      <c r="D15" s="6">
        <v>1</v>
      </c>
      <c r="E15" s="3" t="s">
        <v>33</v>
      </c>
      <c r="F15" s="6">
        <v>1</v>
      </c>
      <c r="G15" s="3" t="s">
        <v>23</v>
      </c>
      <c r="H15" s="6">
        <v>800</v>
      </c>
      <c r="I15" s="7">
        <f t="shared" si="0"/>
        <v>800</v>
      </c>
    </row>
    <row r="16" spans="1:9" ht="45.95" customHeight="1">
      <c r="A16" s="6">
        <v>13</v>
      </c>
      <c r="B16" s="3" t="s">
        <v>43</v>
      </c>
      <c r="C16" s="6" t="s">
        <v>44</v>
      </c>
      <c r="D16" s="6">
        <v>1</v>
      </c>
      <c r="E16" s="3" t="s">
        <v>22</v>
      </c>
      <c r="F16" s="6">
        <v>1</v>
      </c>
      <c r="G16" s="3" t="s">
        <v>23</v>
      </c>
      <c r="H16" s="6">
        <v>800</v>
      </c>
      <c r="I16" s="7">
        <f t="shared" si="0"/>
        <v>800</v>
      </c>
    </row>
    <row r="17" spans="1:9" ht="24.95" customHeight="1">
      <c r="A17" s="22" t="s">
        <v>45</v>
      </c>
      <c r="B17" s="22"/>
      <c r="C17" s="22"/>
      <c r="D17" s="22"/>
      <c r="E17" s="22"/>
      <c r="F17" s="22"/>
      <c r="G17" s="22"/>
      <c r="H17" s="22"/>
      <c r="I17" s="8">
        <f>SUM(I6:I16)</f>
        <v>59740</v>
      </c>
    </row>
    <row r="18" spans="1:9" s="1" customFormat="1" ht="24.95" customHeight="1">
      <c r="A18" s="21" t="s">
        <v>46</v>
      </c>
      <c r="B18" s="21"/>
      <c r="C18" s="21"/>
      <c r="D18" s="21"/>
      <c r="E18" s="21"/>
      <c r="F18" s="21"/>
      <c r="G18" s="21"/>
      <c r="H18" s="21"/>
      <c r="I18" s="21"/>
    </row>
    <row r="19" spans="1:9" ht="24.95" customHeight="1">
      <c r="A19" s="6">
        <v>1</v>
      </c>
      <c r="B19" s="3" t="s">
        <v>47</v>
      </c>
      <c r="C19" s="6" t="s">
        <v>48</v>
      </c>
      <c r="D19" s="6">
        <v>80</v>
      </c>
      <c r="E19" s="3" t="s">
        <v>19</v>
      </c>
      <c r="F19" s="6">
        <v>1</v>
      </c>
      <c r="G19" s="3" t="s">
        <v>49</v>
      </c>
      <c r="H19" s="6">
        <v>150</v>
      </c>
      <c r="I19" s="7">
        <f>D19*F19*H19</f>
        <v>12000</v>
      </c>
    </row>
    <row r="20" spans="1:9" ht="24.95" customHeight="1">
      <c r="A20" s="6">
        <v>2</v>
      </c>
      <c r="B20" s="3" t="s">
        <v>50</v>
      </c>
      <c r="C20" s="6" t="s">
        <v>51</v>
      </c>
      <c r="D20" s="6">
        <v>8</v>
      </c>
      <c r="E20" s="3" t="s">
        <v>19</v>
      </c>
      <c r="F20" s="6">
        <v>1</v>
      </c>
      <c r="G20" s="3" t="s">
        <v>49</v>
      </c>
      <c r="H20" s="6">
        <v>150</v>
      </c>
      <c r="I20" s="7">
        <f t="shared" ref="I20:I49" si="1">D20*F20*H20</f>
        <v>1200</v>
      </c>
    </row>
    <row r="21" spans="1:9" ht="24.95" customHeight="1">
      <c r="A21" s="6">
        <v>3</v>
      </c>
      <c r="B21" s="3" t="s">
        <v>52</v>
      </c>
      <c r="C21" s="6" t="s">
        <v>53</v>
      </c>
      <c r="D21" s="6">
        <v>1</v>
      </c>
      <c r="E21" s="3" t="s">
        <v>54</v>
      </c>
      <c r="F21" s="6">
        <v>1</v>
      </c>
      <c r="G21" s="3" t="s">
        <v>49</v>
      </c>
      <c r="H21" s="6">
        <v>0</v>
      </c>
      <c r="I21" s="7">
        <f t="shared" si="1"/>
        <v>0</v>
      </c>
    </row>
    <row r="22" spans="1:9" ht="24.95" customHeight="1">
      <c r="A22" s="6">
        <v>4</v>
      </c>
      <c r="B22" s="3" t="s">
        <v>55</v>
      </c>
      <c r="C22" s="6" t="s">
        <v>56</v>
      </c>
      <c r="D22" s="6">
        <v>1</v>
      </c>
      <c r="E22" s="3" t="s">
        <v>57</v>
      </c>
      <c r="F22" s="6">
        <v>1</v>
      </c>
      <c r="G22" s="3" t="s">
        <v>49</v>
      </c>
      <c r="H22" s="6">
        <v>3500</v>
      </c>
      <c r="I22" s="7">
        <f t="shared" si="1"/>
        <v>3500</v>
      </c>
    </row>
    <row r="23" spans="1:9" ht="24.95" customHeight="1">
      <c r="A23" s="6">
        <v>5</v>
      </c>
      <c r="B23" s="3" t="s">
        <v>58</v>
      </c>
      <c r="C23" s="6" t="s">
        <v>59</v>
      </c>
      <c r="D23" s="6">
        <v>1</v>
      </c>
      <c r="E23" s="3" t="s">
        <v>54</v>
      </c>
      <c r="F23" s="6">
        <v>1</v>
      </c>
      <c r="G23" s="3" t="s">
        <v>49</v>
      </c>
      <c r="H23" s="6">
        <v>1500</v>
      </c>
      <c r="I23" s="7">
        <f t="shared" si="1"/>
        <v>1500</v>
      </c>
    </row>
    <row r="24" spans="1:9" ht="24.95" customHeight="1">
      <c r="A24" s="6">
        <v>6</v>
      </c>
      <c r="B24" s="3" t="s">
        <v>60</v>
      </c>
      <c r="C24" s="6" t="s">
        <v>61</v>
      </c>
      <c r="D24" s="6">
        <v>1</v>
      </c>
      <c r="E24" s="3" t="s">
        <v>54</v>
      </c>
      <c r="F24" s="6">
        <v>1</v>
      </c>
      <c r="G24" s="3" t="s">
        <v>49</v>
      </c>
      <c r="H24" s="6">
        <v>500</v>
      </c>
      <c r="I24" s="7">
        <f t="shared" si="1"/>
        <v>500</v>
      </c>
    </row>
    <row r="25" spans="1:9" ht="24.95" customHeight="1">
      <c r="A25" s="6">
        <v>7</v>
      </c>
      <c r="B25" s="3" t="s">
        <v>62</v>
      </c>
      <c r="C25" s="6" t="s">
        <v>63</v>
      </c>
      <c r="D25" s="6">
        <v>2</v>
      </c>
      <c r="E25" s="3" t="s">
        <v>54</v>
      </c>
      <c r="F25" s="6">
        <v>1</v>
      </c>
      <c r="G25" s="3" t="s">
        <v>49</v>
      </c>
      <c r="H25" s="6">
        <v>600</v>
      </c>
      <c r="I25" s="7">
        <f t="shared" si="1"/>
        <v>1200</v>
      </c>
    </row>
    <row r="26" spans="1:9" ht="24.95" customHeight="1">
      <c r="A26" s="6">
        <v>8</v>
      </c>
      <c r="B26" s="3" t="s">
        <v>64</v>
      </c>
      <c r="C26" s="6" t="s">
        <v>65</v>
      </c>
      <c r="D26" s="6">
        <v>1</v>
      </c>
      <c r="E26" s="3" t="s">
        <v>54</v>
      </c>
      <c r="F26" s="6">
        <v>1</v>
      </c>
      <c r="G26" s="3" t="s">
        <v>49</v>
      </c>
      <c r="H26" s="6">
        <v>300</v>
      </c>
      <c r="I26" s="7">
        <f t="shared" si="1"/>
        <v>300</v>
      </c>
    </row>
    <row r="27" spans="1:9" ht="24.95" customHeight="1">
      <c r="A27" s="6">
        <v>9</v>
      </c>
      <c r="B27" s="3" t="s">
        <v>66</v>
      </c>
      <c r="C27" s="6" t="s">
        <v>67</v>
      </c>
      <c r="D27" s="6">
        <v>4</v>
      </c>
      <c r="E27" s="3" t="s">
        <v>54</v>
      </c>
      <c r="F27" s="6">
        <v>1</v>
      </c>
      <c r="G27" s="3" t="s">
        <v>49</v>
      </c>
      <c r="H27" s="6">
        <v>100</v>
      </c>
      <c r="I27" s="7">
        <f t="shared" si="1"/>
        <v>400</v>
      </c>
    </row>
    <row r="28" spans="1:9" ht="24.95" customHeight="1">
      <c r="A28" s="6">
        <v>10</v>
      </c>
      <c r="B28" s="6" t="s">
        <v>68</v>
      </c>
      <c r="C28" s="6" t="s">
        <v>69</v>
      </c>
      <c r="D28" s="6">
        <v>1</v>
      </c>
      <c r="E28" s="3" t="s">
        <v>22</v>
      </c>
      <c r="F28" s="6">
        <v>1</v>
      </c>
      <c r="G28" s="3" t="s">
        <v>49</v>
      </c>
      <c r="H28" s="6">
        <v>0</v>
      </c>
      <c r="I28" s="7">
        <f t="shared" si="1"/>
        <v>0</v>
      </c>
    </row>
    <row r="29" spans="1:9" ht="24.95" customHeight="1">
      <c r="A29" s="6">
        <v>11</v>
      </c>
      <c r="B29" s="3" t="s">
        <v>70</v>
      </c>
      <c r="C29" s="6" t="s">
        <v>71</v>
      </c>
      <c r="D29" s="6">
        <v>32</v>
      </c>
      <c r="E29" s="3" t="s">
        <v>30</v>
      </c>
      <c r="F29" s="6">
        <v>1</v>
      </c>
      <c r="G29" s="3" t="s">
        <v>22</v>
      </c>
      <c r="H29" s="6">
        <v>100</v>
      </c>
      <c r="I29" s="7">
        <f t="shared" si="1"/>
        <v>3200</v>
      </c>
    </row>
    <row r="30" spans="1:9" ht="24.95" customHeight="1">
      <c r="A30" s="6">
        <v>12</v>
      </c>
      <c r="B30" s="3" t="s">
        <v>72</v>
      </c>
      <c r="C30" s="6" t="s">
        <v>71</v>
      </c>
      <c r="D30" s="6">
        <v>48</v>
      </c>
      <c r="E30" s="3" t="s">
        <v>30</v>
      </c>
      <c r="F30" s="6">
        <v>1</v>
      </c>
      <c r="G30" s="3" t="s">
        <v>49</v>
      </c>
      <c r="H30" s="6">
        <v>50</v>
      </c>
      <c r="I30" s="7">
        <f t="shared" si="1"/>
        <v>2400</v>
      </c>
    </row>
    <row r="31" spans="1:9" ht="24.95" customHeight="1">
      <c r="A31" s="6">
        <v>13</v>
      </c>
      <c r="B31" s="3" t="s">
        <v>73</v>
      </c>
      <c r="C31" s="6" t="s">
        <v>74</v>
      </c>
      <c r="D31" s="6">
        <v>40</v>
      </c>
      <c r="E31" s="3" t="s">
        <v>30</v>
      </c>
      <c r="F31" s="6">
        <v>1</v>
      </c>
      <c r="G31" s="3" t="s">
        <v>49</v>
      </c>
      <c r="H31" s="6">
        <v>150</v>
      </c>
      <c r="I31" s="7">
        <f t="shared" si="1"/>
        <v>6000</v>
      </c>
    </row>
    <row r="32" spans="1:9" ht="24.95" customHeight="1">
      <c r="A32" s="6">
        <v>14</v>
      </c>
      <c r="B32" s="3" t="s">
        <v>75</v>
      </c>
      <c r="C32" s="6"/>
      <c r="D32" s="6">
        <v>18</v>
      </c>
      <c r="E32" s="3" t="s">
        <v>30</v>
      </c>
      <c r="F32" s="6">
        <v>1</v>
      </c>
      <c r="G32" s="3" t="s">
        <v>49</v>
      </c>
      <c r="H32" s="6">
        <v>120</v>
      </c>
      <c r="I32" s="7">
        <f t="shared" si="1"/>
        <v>2160</v>
      </c>
    </row>
    <row r="33" spans="1:9" ht="51" customHeight="1">
      <c r="A33" s="6">
        <v>15</v>
      </c>
      <c r="B33" s="6" t="s">
        <v>76</v>
      </c>
      <c r="C33" s="6" t="s">
        <v>77</v>
      </c>
      <c r="D33" s="6">
        <v>67</v>
      </c>
      <c r="E33" s="3" t="s">
        <v>78</v>
      </c>
      <c r="F33" s="6">
        <v>1</v>
      </c>
      <c r="G33" s="3" t="s">
        <v>49</v>
      </c>
      <c r="H33" s="6">
        <v>45</v>
      </c>
      <c r="I33" s="7">
        <f t="shared" si="1"/>
        <v>3015</v>
      </c>
    </row>
    <row r="34" spans="1:9" ht="24.95" customHeight="1">
      <c r="A34" s="6">
        <v>16</v>
      </c>
      <c r="B34" s="3" t="s">
        <v>79</v>
      </c>
      <c r="C34" s="6" t="s">
        <v>80</v>
      </c>
      <c r="D34" s="6">
        <v>6</v>
      </c>
      <c r="E34" s="3" t="s">
        <v>33</v>
      </c>
      <c r="F34" s="6">
        <v>1</v>
      </c>
      <c r="G34" s="3" t="s">
        <v>49</v>
      </c>
      <c r="H34" s="6">
        <v>0</v>
      </c>
      <c r="I34" s="7">
        <f t="shared" si="1"/>
        <v>0</v>
      </c>
    </row>
    <row r="35" spans="1:9" ht="24.95" customHeight="1">
      <c r="A35" s="6">
        <v>17</v>
      </c>
      <c r="B35" s="3" t="s">
        <v>81</v>
      </c>
      <c r="C35" s="6" t="s">
        <v>82</v>
      </c>
      <c r="D35" s="6">
        <v>2</v>
      </c>
      <c r="E35" s="6" t="s">
        <v>83</v>
      </c>
      <c r="F35" s="6">
        <v>1</v>
      </c>
      <c r="G35" s="3" t="s">
        <v>49</v>
      </c>
      <c r="H35" s="6">
        <v>150</v>
      </c>
      <c r="I35" s="7">
        <f t="shared" si="1"/>
        <v>300</v>
      </c>
    </row>
    <row r="36" spans="1:9" ht="24.95" customHeight="1">
      <c r="A36" s="6">
        <v>18</v>
      </c>
      <c r="B36" s="3" t="s">
        <v>84</v>
      </c>
      <c r="C36" s="6" t="s">
        <v>85</v>
      </c>
      <c r="D36" s="6">
        <v>6</v>
      </c>
      <c r="E36" s="6" t="s">
        <v>86</v>
      </c>
      <c r="F36" s="6">
        <v>1</v>
      </c>
      <c r="G36" s="3" t="s">
        <v>49</v>
      </c>
      <c r="H36" s="6">
        <v>400</v>
      </c>
      <c r="I36" s="7">
        <f t="shared" si="1"/>
        <v>2400</v>
      </c>
    </row>
    <row r="37" spans="1:9" ht="24.95" customHeight="1">
      <c r="A37" s="6">
        <v>19</v>
      </c>
      <c r="B37" s="3" t="s">
        <v>87</v>
      </c>
      <c r="C37" s="6"/>
      <c r="D37" s="6">
        <v>1</v>
      </c>
      <c r="E37" s="6" t="s">
        <v>54</v>
      </c>
      <c r="F37" s="6">
        <v>1</v>
      </c>
      <c r="G37" s="3" t="s">
        <v>49</v>
      </c>
      <c r="H37" s="6">
        <v>500</v>
      </c>
      <c r="I37" s="7">
        <f t="shared" si="1"/>
        <v>500</v>
      </c>
    </row>
    <row r="38" spans="1:9" ht="24.95" customHeight="1">
      <c r="A38" s="6">
        <v>20</v>
      </c>
      <c r="B38" s="3" t="s">
        <v>88</v>
      </c>
      <c r="C38" s="6" t="s">
        <v>89</v>
      </c>
      <c r="D38" s="6">
        <v>8</v>
      </c>
      <c r="E38" s="6" t="s">
        <v>33</v>
      </c>
      <c r="F38" s="6">
        <v>1</v>
      </c>
      <c r="G38" s="3" t="s">
        <v>49</v>
      </c>
      <c r="H38" s="6">
        <v>300</v>
      </c>
      <c r="I38" s="7">
        <f t="shared" si="1"/>
        <v>2400</v>
      </c>
    </row>
    <row r="39" spans="1:9" ht="24.95" customHeight="1">
      <c r="A39" s="6">
        <v>21</v>
      </c>
      <c r="B39" s="6" t="s">
        <v>90</v>
      </c>
      <c r="C39" s="6" t="s">
        <v>91</v>
      </c>
      <c r="D39" s="6">
        <v>4</v>
      </c>
      <c r="E39" s="6" t="s">
        <v>33</v>
      </c>
      <c r="F39" s="6">
        <v>1</v>
      </c>
      <c r="G39" s="3" t="s">
        <v>49</v>
      </c>
      <c r="H39" s="6">
        <v>300</v>
      </c>
      <c r="I39" s="7">
        <f t="shared" si="1"/>
        <v>1200</v>
      </c>
    </row>
    <row r="40" spans="1:9" ht="24.95" customHeight="1">
      <c r="A40" s="6">
        <v>22</v>
      </c>
      <c r="B40" s="3" t="s">
        <v>92</v>
      </c>
      <c r="C40" s="6" t="s">
        <v>93</v>
      </c>
      <c r="D40" s="6">
        <v>2</v>
      </c>
      <c r="E40" s="6" t="s">
        <v>33</v>
      </c>
      <c r="F40" s="6">
        <v>1</v>
      </c>
      <c r="G40" s="3" t="s">
        <v>49</v>
      </c>
      <c r="H40" s="6">
        <v>300</v>
      </c>
      <c r="I40" s="7">
        <f t="shared" si="1"/>
        <v>600</v>
      </c>
    </row>
    <row r="41" spans="1:9" ht="24.95" customHeight="1">
      <c r="A41" s="6">
        <v>23</v>
      </c>
      <c r="B41" s="3" t="s">
        <v>94</v>
      </c>
      <c r="C41" s="6" t="s">
        <v>93</v>
      </c>
      <c r="D41" s="6">
        <v>4</v>
      </c>
      <c r="E41" s="6" t="s">
        <v>33</v>
      </c>
      <c r="F41" s="6">
        <v>1</v>
      </c>
      <c r="G41" s="3" t="s">
        <v>49</v>
      </c>
      <c r="H41" s="6">
        <v>300</v>
      </c>
      <c r="I41" s="7">
        <f t="shared" si="1"/>
        <v>1200</v>
      </c>
    </row>
    <row r="42" spans="1:9" ht="24.95" customHeight="1">
      <c r="A42" s="6">
        <v>24</v>
      </c>
      <c r="B42" s="3" t="s">
        <v>95</v>
      </c>
      <c r="C42" s="6" t="s">
        <v>96</v>
      </c>
      <c r="D42" s="6">
        <v>1</v>
      </c>
      <c r="E42" s="6" t="s">
        <v>33</v>
      </c>
      <c r="F42" s="6">
        <v>1</v>
      </c>
      <c r="G42" s="3" t="s">
        <v>49</v>
      </c>
      <c r="H42" s="6">
        <v>0</v>
      </c>
      <c r="I42" s="7">
        <f t="shared" si="1"/>
        <v>0</v>
      </c>
    </row>
    <row r="43" spans="1:9" ht="24.95" customHeight="1">
      <c r="A43" s="6">
        <v>25</v>
      </c>
      <c r="B43" s="3" t="s">
        <v>97</v>
      </c>
      <c r="C43" s="6" t="s">
        <v>98</v>
      </c>
      <c r="D43" s="6">
        <v>1</v>
      </c>
      <c r="E43" s="6" t="s">
        <v>33</v>
      </c>
      <c r="F43" s="6">
        <v>1</v>
      </c>
      <c r="G43" s="3" t="s">
        <v>49</v>
      </c>
      <c r="H43" s="6">
        <v>500</v>
      </c>
      <c r="I43" s="7">
        <f t="shared" si="1"/>
        <v>500</v>
      </c>
    </row>
    <row r="44" spans="1:9" ht="24.95" customHeight="1">
      <c r="A44" s="6">
        <v>26</v>
      </c>
      <c r="B44" s="3" t="s">
        <v>99</v>
      </c>
      <c r="C44" s="6" t="s">
        <v>100</v>
      </c>
      <c r="D44" s="6">
        <v>1</v>
      </c>
      <c r="E44" s="6" t="s">
        <v>54</v>
      </c>
      <c r="F44" s="6">
        <v>1</v>
      </c>
      <c r="G44" s="3" t="s">
        <v>49</v>
      </c>
      <c r="H44" s="6">
        <v>0</v>
      </c>
      <c r="I44" s="7">
        <f t="shared" si="1"/>
        <v>0</v>
      </c>
    </row>
    <row r="45" spans="1:9" ht="24.95" customHeight="1">
      <c r="A45" s="6">
        <v>27</v>
      </c>
      <c r="B45" s="3" t="s">
        <v>101</v>
      </c>
      <c r="C45" s="6" t="s">
        <v>102</v>
      </c>
      <c r="D45" s="6">
        <v>6</v>
      </c>
      <c r="E45" s="6" t="s">
        <v>33</v>
      </c>
      <c r="F45" s="6">
        <v>1</v>
      </c>
      <c r="G45" s="3" t="s">
        <v>49</v>
      </c>
      <c r="H45" s="6">
        <v>50</v>
      </c>
      <c r="I45" s="7">
        <f t="shared" si="1"/>
        <v>300</v>
      </c>
    </row>
    <row r="46" spans="1:9" ht="24.95" customHeight="1">
      <c r="A46" s="6">
        <v>28</v>
      </c>
      <c r="B46" s="3" t="s">
        <v>103</v>
      </c>
      <c r="C46" s="6" t="s">
        <v>104</v>
      </c>
      <c r="D46" s="6">
        <v>10</v>
      </c>
      <c r="E46" s="6" t="s">
        <v>54</v>
      </c>
      <c r="F46" s="6">
        <v>1</v>
      </c>
      <c r="G46" s="3" t="s">
        <v>49</v>
      </c>
      <c r="H46" s="6">
        <v>10</v>
      </c>
      <c r="I46" s="7">
        <f t="shared" si="1"/>
        <v>100</v>
      </c>
    </row>
    <row r="47" spans="1:9" ht="24.95" customHeight="1">
      <c r="A47" s="6">
        <v>29</v>
      </c>
      <c r="B47" s="3" t="s">
        <v>105</v>
      </c>
      <c r="C47" s="6" t="s">
        <v>106</v>
      </c>
      <c r="D47" s="6">
        <v>1</v>
      </c>
      <c r="E47" s="6" t="s">
        <v>33</v>
      </c>
      <c r="F47" s="6">
        <v>1</v>
      </c>
      <c r="G47" s="3" t="s">
        <v>49</v>
      </c>
      <c r="H47" s="6">
        <v>200</v>
      </c>
      <c r="I47" s="7">
        <f t="shared" si="1"/>
        <v>200</v>
      </c>
    </row>
    <row r="48" spans="1:9" ht="24.95" customHeight="1">
      <c r="A48" s="6">
        <v>30</v>
      </c>
      <c r="B48" s="3" t="s">
        <v>107</v>
      </c>
      <c r="C48" s="6" t="s">
        <v>108</v>
      </c>
      <c r="D48" s="6">
        <v>25</v>
      </c>
      <c r="E48" s="6" t="s">
        <v>109</v>
      </c>
      <c r="F48" s="6">
        <v>2</v>
      </c>
      <c r="G48" s="3" t="s">
        <v>23</v>
      </c>
      <c r="H48" s="6"/>
      <c r="I48" s="7">
        <f t="shared" si="1"/>
        <v>0</v>
      </c>
    </row>
    <row r="49" spans="1:10" ht="24.95" customHeight="1">
      <c r="A49" s="6">
        <v>31</v>
      </c>
      <c r="B49" s="3" t="s">
        <v>110</v>
      </c>
      <c r="C49" s="6" t="s">
        <v>108</v>
      </c>
      <c r="D49" s="6">
        <v>5</v>
      </c>
      <c r="E49" s="6" t="s">
        <v>111</v>
      </c>
      <c r="F49" s="6">
        <v>2</v>
      </c>
      <c r="G49" s="3" t="s">
        <v>112</v>
      </c>
      <c r="H49" s="6"/>
      <c r="I49" s="7">
        <f t="shared" si="1"/>
        <v>0</v>
      </c>
    </row>
    <row r="50" spans="1:10" ht="24.95" customHeight="1">
      <c r="A50" s="22" t="s">
        <v>45</v>
      </c>
      <c r="B50" s="22"/>
      <c r="C50" s="22"/>
      <c r="D50" s="22"/>
      <c r="E50" s="22"/>
      <c r="F50" s="22"/>
      <c r="G50" s="22"/>
      <c r="H50" s="22"/>
      <c r="I50" s="8">
        <f>SUM(I19:I49)</f>
        <v>47075</v>
      </c>
    </row>
    <row r="51" spans="1:10" ht="24.95" customHeight="1">
      <c r="A51" s="23" t="s">
        <v>113</v>
      </c>
      <c r="B51" s="23"/>
      <c r="C51" s="23"/>
      <c r="D51" s="23"/>
      <c r="E51" s="23"/>
      <c r="F51" s="23"/>
      <c r="G51" s="23"/>
      <c r="H51" s="23"/>
      <c r="I51" s="9">
        <f>I17+I50</f>
        <v>106815</v>
      </c>
      <c r="J51" s="10"/>
    </row>
  </sheetData>
  <mergeCells count="10">
    <mergeCell ref="A5:I5"/>
    <mergeCell ref="A17:H17"/>
    <mergeCell ref="A18:I18"/>
    <mergeCell ref="A50:H50"/>
    <mergeCell ref="A51:H51"/>
    <mergeCell ref="A1:I1"/>
    <mergeCell ref="A2:B2"/>
    <mergeCell ref="E2:I2"/>
    <mergeCell ref="A3:B3"/>
    <mergeCell ref="E3:I3"/>
  </mergeCells>
  <phoneticPr fontId="9" type="noConversion"/>
  <pageMargins left="0.7" right="0.7" top="0.75" bottom="0.75" header="0.3" footer="0.3"/>
  <pageSetup paperSize="9" scale="6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帅 邹</cp:lastModifiedBy>
  <cp:revision>1</cp:revision>
  <cp:lastPrinted>2022-12-08T10:47:00Z</cp:lastPrinted>
  <dcterms:created xsi:type="dcterms:W3CDTF">2016-11-18T12:11:00Z</dcterms:created>
  <dcterms:modified xsi:type="dcterms:W3CDTF">2023-10-12T06:20:29Z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993CE7EC2CA346E4AE04C4A1164AC8F1_12</vt:lpwstr>
  </property>
</Properties>
</file>