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40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<sst xmlns="http://schemas.openxmlformats.org/spreadsheetml/2006/main" count="78" uniqueCount="77">
  <si>
    <t>拍摄订单合同</t>
  </si>
  <si>
    <t>主体信息</t>
  </si>
  <si>
    <t xml:space="preserve"> *甲方全称：康辉集团北京国际会议展览有限公司 </t>
  </si>
  <si>
    <t xml:space="preserve">  *乙方全称：北京天宇佳禾文化传媒有限公司</t>
  </si>
  <si>
    <t xml:space="preserve"> *甲方联系人：安黎欢</t>
  </si>
  <si>
    <t xml:space="preserve">  *乙方客户经理：马宏</t>
  </si>
  <si>
    <t xml:space="preserve"> *甲方联系电话： 15210315875</t>
  </si>
  <si>
    <t xml:space="preserve">  *乙方客户经理联系电话：18211167870</t>
  </si>
  <si>
    <t>拍摄信息</t>
  </si>
  <si>
    <t xml:space="preserve">  *摄像师人数：</t>
  </si>
  <si>
    <t>6人</t>
  </si>
  <si>
    <t xml:space="preserve">  *拍摄对接人：安黎欢15210315875</t>
  </si>
  <si>
    <t xml:space="preserve">  *拍摄起讫时间：2022年11月24日（09:00-17:00） </t>
  </si>
  <si>
    <t xml:space="preserve">  *拍摄地点：北京</t>
  </si>
  <si>
    <t xml:space="preserve">  *本次拍摄是否提供餐饮：是</t>
  </si>
  <si>
    <t xml:space="preserve">  *本次拍摄是否提供交通补贴：否</t>
  </si>
  <si>
    <t>服务明细</t>
  </si>
  <si>
    <t>服务类别</t>
  </si>
  <si>
    <t>具体项目</t>
  </si>
  <si>
    <t>单价（元）</t>
  </si>
  <si>
    <t>数量</t>
  </si>
  <si>
    <t>天数</t>
  </si>
  <si>
    <t>备注</t>
  </si>
  <si>
    <t>说明</t>
  </si>
  <si>
    <t>小计（元）</t>
  </si>
  <si>
    <t>视频直播服务</t>
  </si>
  <si>
    <t>BMD导播台4k 8路</t>
  </si>
  <si>
    <t>BMD录机</t>
  </si>
  <si>
    <t>纳雅通话系统</t>
  </si>
  <si>
    <t>铠甲一号监视器21寸</t>
  </si>
  <si>
    <t>雅马哈调音台</t>
  </si>
  <si>
    <t>小蜜蜂</t>
  </si>
  <si>
    <t>采集卡</t>
  </si>
  <si>
    <t>声卡</t>
  </si>
  <si>
    <t>索尼280高清摄像机</t>
  </si>
  <si>
    <t>聚合网络+5G</t>
  </si>
  <si>
    <t>外星人笔记本</t>
  </si>
  <si>
    <t>Z3直播一体机（画中画包装）</t>
  </si>
  <si>
    <t>视频线（sdi\hdmi）</t>
  </si>
  <si>
    <t>图瑞斯三脚架</t>
  </si>
  <si>
    <t>摄像师</t>
  </si>
  <si>
    <t>导播老师</t>
  </si>
  <si>
    <t>导播助理</t>
  </si>
  <si>
    <t>包装技术</t>
  </si>
  <si>
    <t>连线技术</t>
  </si>
  <si>
    <t>云摄影8小时内</t>
  </si>
  <si>
    <t>拍摄 修图 直播平台</t>
  </si>
  <si>
    <t>花絮视频集锦(脚本拍摄剪辑）</t>
  </si>
  <si>
    <t>30秒非版权音乐</t>
  </si>
  <si>
    <t>11.23彩排（23号晚进场测试跟流程）</t>
  </si>
  <si>
    <t>设备进场</t>
  </si>
  <si>
    <t>增值税3%</t>
  </si>
  <si>
    <t>普票总计：</t>
  </si>
  <si>
    <t>专票总计：</t>
  </si>
  <si>
    <t>优惠总计：</t>
  </si>
  <si>
    <t>付款方式（协议生效7日内支付30%预付款，尾款将于顺延30工作日内支付）</t>
  </si>
  <si>
    <t xml:space="preserve">  户  名：北京天宇佳禾文化传媒有限公司</t>
  </si>
  <si>
    <t xml:space="preserve">  账  号：332472530832</t>
  </si>
  <si>
    <t xml:space="preserve">  开户行：中国银行股份有限公司北京金地中心支行</t>
  </si>
  <si>
    <t>订单条款</t>
  </si>
  <si>
    <t xml:space="preserve">  1、甲方收到本订单后请于两日内盖章确认，以便乙方及时调配工作人员。摄影师或摄像师均随机分配，甲方如需指定需要另外付费。</t>
  </si>
  <si>
    <t xml:space="preserve">  2、甲方应按照本订单约定向乙方支付相应款项，甲方未能按时付款，乙方可拒绝拍摄，因此给甲方造成的损失，甲方应自行承担。</t>
  </si>
  <si>
    <t xml:space="preserve">  3、甲方应妥善保管在乙方平台上使用的用户名和密码，并对该用户名下的一切操作行为负责；甲方若发现任何非法使用用户名及密码行为的，应立即通知乙方客服人员。</t>
  </si>
  <si>
    <t xml:space="preserve">  4、甲方更改拍摄信息（日期、时间及地址等）的，须至少在拍摄日前一天通知乙方，由于甲方临时变更信息产生的额外费用由甲方承担。</t>
  </si>
  <si>
    <t xml:space="preserve">  5、甲方确认，对拍摄对象或上传内容拥有肖像权、音乐著作权、字体版权或其他相关权利，由此引起的争议及赔偿等事项均与乙方无关。</t>
  </si>
  <si>
    <t xml:space="preserve">  6、本合同项下作品，乙方享有著作权，可自行在合法范围内使用。如有特殊使用范围限制，拍摄前甲方应告知乙方，并在订单中写明，乙方按订单执行。</t>
  </si>
  <si>
    <t xml:space="preserve">  7、乙方提供的云摄影影像服务需网络支持，甲方应确保现场网络信号优良，因现场网络不畅致使摄影师无法及时上传图片，导致乙方交付图片时间延后等问题的，不视为乙方违约。</t>
  </si>
  <si>
    <t xml:space="preserve">  8、因计算机病毒、网站遭黑客袭击、通讯故障及其他不可抗力的原因，影响一方对本订单的履行时，该方得以免责，但需及时将相关情况告知另一方。</t>
  </si>
  <si>
    <t xml:space="preserve">  9、交付：照片直播：拍摄期间，乙方将原片上传至甲方在账户内供甲方查看，乙方于活动结束后24小时内且甲方付清应付款项后，将下载链接、账户、密码发送给甲方。
      甲方需要下载照片视频的，应当于每次活动结后的30天内进行下载，逾期未下载导致摄影摄像作品丢失的，由甲方自行承担责任。如甲方有应付未付款项的，乙方可暂停交付。</t>
  </si>
  <si>
    <t xml:space="preserve">  10、超时费的标准：照片直播8小时：1）一个专业现场摄影师，提供8 小时以内的摄影服务。2）一个专业云端数码修图师提供8小时以内的同步在线修图服务。超过8小时的，按200元/小时/机位计算。
      云视频：一位专业级摄像师现场服务8小时以内，进行花絮拍摄（非全程记录）。超过8小时的，按300元/小时/机位计算。</t>
  </si>
  <si>
    <t xml:space="preserve">  11、关于修改费的标准：
      照片直播：默认为简修，如对简修有异议，需要精修的，甲方应当另外付费。具体支付费用请与客服确认。如遇节假日或夜间，费用可能会略有调整。
      云视频：甲方在验收的过程中要求修改样片的，修改时间不计入交付时间，甲方提出修改样片的要求，以两次为限，如超过两次或验收合格后要求修改成片的，乙方按次并以项目总价的50%收取修改费用；要求成片更换音乐的，乙方按次并以项目总价的80%收取修改费用。</t>
  </si>
  <si>
    <t xml:space="preserve">  12、关于取消订单的费用标准：甲方在48小时以外告知取消的订单：不收取取消费用；甲方在48-24小时以内告知取消的订单：乙方收取订单金额的50% 取消费用；甲方在24小时以内告知取消的订单：乙方收取订单金额的70% 取消费用。</t>
  </si>
  <si>
    <t xml:space="preserve">  13、关于加急订单的费用标准：甲方在48H-24H以内付款的订单：收取订单金额的5% 加急费用；甲方在24H以内付款的订单：收取订单金额的10% 加急费用 。注：本协议价格为特批，需保密。</t>
  </si>
  <si>
    <t xml:space="preserve">  14、如双方就本订单的履行发生争议的，应友好协商解决，如经协商仍无法解决的，任一方均有权向北京市朝阳区人民法院提起诉讼。</t>
  </si>
  <si>
    <t xml:space="preserve">  甲方签章：</t>
  </si>
  <si>
    <t xml:space="preserve">  乙方签章：</t>
  </si>
  <si>
    <t xml:space="preserve">      年   月   日</t>
  </si>
</sst>
</file>

<file path=xl/styles.xml><?xml version="1.0" encoding="utf-8"?>
<styleSheet xmlns="http://schemas.openxmlformats.org/spreadsheetml/2006/main">
  <numFmts count="6">
    <numFmt numFmtId="176" formatCode="\¥#,##0;\¥\-#,##0"/>
    <numFmt numFmtId="177" formatCode=";;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7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theme="6" tint="0.799523911252174"/>
      </patternFill>
    </fill>
    <fill>
      <patternFill patternType="solid">
        <fgColor theme="0" tint="-0.15"/>
        <bgColor theme="6" tint="0.799523911252174"/>
      </patternFill>
    </fill>
    <fill>
      <patternFill patternType="solid">
        <fgColor rgb="FFFFFF00"/>
        <bgColor theme="6" tint="0.79952391125217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8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6" borderId="2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3" borderId="2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4" borderId="26" applyNumberFormat="0" applyAlignment="0" applyProtection="0">
      <alignment vertical="center"/>
    </xf>
    <xf numFmtId="0" fontId="23" fillId="23" borderId="25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77" fontId="1" fillId="0" borderId="0" xfId="32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58" fontId="4" fillId="4" borderId="3" xfId="0" applyNumberFormat="1" applyFont="1" applyFill="1" applyBorder="1" applyAlignment="1" applyProtection="1">
      <alignment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6" fillId="4" borderId="10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protection locked="0"/>
    </xf>
    <xf numFmtId="0" fontId="4" fillId="8" borderId="4" xfId="0" applyFont="1" applyFill="1" applyBorder="1" applyAlignment="1" applyProtection="1">
      <alignment horizontal="left" vertical="center"/>
      <protection locked="0"/>
    </xf>
    <xf numFmtId="0" fontId="4" fillId="8" borderId="4" xfId="0" applyFont="1" applyFill="1" applyBorder="1" applyAlignment="1" applyProtection="1">
      <protection locked="0"/>
    </xf>
    <xf numFmtId="0" fontId="4" fillId="3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8" borderId="0" xfId="0" applyFont="1" applyFill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9" xfId="32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7" borderId="6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4" fillId="4" borderId="14" xfId="32" applyNumberFormat="1" applyFont="1" applyFill="1" applyBorder="1" applyAlignment="1" applyProtection="1">
      <alignment horizontal="center" vertical="center"/>
      <protection locked="0"/>
    </xf>
    <xf numFmtId="0" fontId="4" fillId="4" borderId="9" xfId="32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8" fillId="0" borderId="0" xfId="0" applyFont="1" applyAlignment="1"/>
    <xf numFmtId="0" fontId="4" fillId="4" borderId="18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50">
    <cellStyle name="常规" xfId="0" builtinId="0"/>
    <cellStyle name="普通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93073</xdr:colOff>
      <xdr:row>1</xdr:row>
      <xdr:rowOff>0</xdr:rowOff>
    </xdr:from>
    <xdr:to>
      <xdr:col>8</xdr:col>
      <xdr:colOff>160486</xdr:colOff>
      <xdr:row>1</xdr:row>
      <xdr:rowOff>1971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87135" y="241300"/>
          <a:ext cx="981075" cy="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zoomScale="110" zoomScaleNormal="110" topLeftCell="A25" workbookViewId="0">
      <selection activeCell="B45" sqref="B45:I45"/>
    </sheetView>
  </sheetViews>
  <sheetFormatPr defaultColWidth="7.81730769230769" defaultRowHeight="17.25" customHeight="1"/>
  <cols>
    <col min="1" max="1" width="2" style="2" customWidth="1"/>
    <col min="2" max="2" width="13.3653846153846" style="2" customWidth="1"/>
    <col min="3" max="3" width="34.0769230769231" style="2" customWidth="1"/>
    <col min="4" max="4" width="12.0961538461538" style="2" customWidth="1"/>
    <col min="5" max="5" width="9.81730769230769" style="3" customWidth="1"/>
    <col min="6" max="6" width="14" style="3" customWidth="1"/>
    <col min="7" max="7" width="8.44230769230769" style="3" customWidth="1"/>
    <col min="8" max="8" width="13.8365384615385" style="2" customWidth="1"/>
    <col min="9" max="9" width="17.6153846153846" style="2" customWidth="1"/>
    <col min="10" max="16384" width="7.81730769230769" style="2"/>
  </cols>
  <sheetData>
    <row r="1" ht="19" customHeight="1" spans="2:9">
      <c r="B1" s="4" t="s">
        <v>0</v>
      </c>
      <c r="C1" s="4"/>
      <c r="D1" s="4"/>
      <c r="E1" s="4"/>
      <c r="F1" s="4"/>
      <c r="G1" s="4"/>
      <c r="H1" s="4"/>
      <c r="I1" s="4"/>
    </row>
    <row r="2" ht="15" customHeight="1" spans="2:9">
      <c r="B2" s="5" t="s">
        <v>1</v>
      </c>
      <c r="C2" s="6"/>
      <c r="D2" s="6"/>
      <c r="E2" s="6"/>
      <c r="F2" s="6"/>
      <c r="G2" s="6"/>
      <c r="H2" s="6"/>
      <c r="I2" s="74"/>
    </row>
    <row r="3" ht="14.25" customHeight="1" spans="2:9">
      <c r="B3" s="7" t="s">
        <v>2</v>
      </c>
      <c r="C3" s="8"/>
      <c r="D3" s="8"/>
      <c r="E3" s="8"/>
      <c r="F3" s="8" t="s">
        <v>3</v>
      </c>
      <c r="G3" s="51"/>
      <c r="H3" s="51"/>
      <c r="I3" s="51"/>
    </row>
    <row r="4" ht="14.25" customHeight="1" spans="1:9">
      <c r="A4" s="9"/>
      <c r="B4" s="10" t="s">
        <v>4</v>
      </c>
      <c r="C4" s="10"/>
      <c r="D4" s="10"/>
      <c r="E4" s="8"/>
      <c r="F4" s="52" t="s">
        <v>5</v>
      </c>
      <c r="G4" s="53"/>
      <c r="H4" s="53"/>
      <c r="I4" s="53"/>
    </row>
    <row r="5" ht="14.25" customHeight="1" spans="1:9">
      <c r="A5" s="9"/>
      <c r="B5" s="10" t="s">
        <v>6</v>
      </c>
      <c r="C5" s="10"/>
      <c r="D5" s="10"/>
      <c r="E5" s="8"/>
      <c r="F5" s="52" t="s">
        <v>7</v>
      </c>
      <c r="G5" s="53"/>
      <c r="H5" s="53"/>
      <c r="I5" s="53"/>
    </row>
    <row r="6" ht="14" customHeight="1" spans="1:9">
      <c r="A6" s="9"/>
      <c r="B6" s="11" t="s">
        <v>8</v>
      </c>
      <c r="C6" s="12"/>
      <c r="D6" s="12"/>
      <c r="E6" s="12"/>
      <c r="F6" s="54"/>
      <c r="G6" s="54"/>
      <c r="H6" s="54"/>
      <c r="I6" s="75"/>
    </row>
    <row r="7" ht="14" customHeight="1" spans="1:9">
      <c r="A7" s="9"/>
      <c r="B7" s="13" t="s">
        <v>9</v>
      </c>
      <c r="C7" s="14" t="s">
        <v>10</v>
      </c>
      <c r="D7" s="15"/>
      <c r="E7" s="15"/>
      <c r="F7" s="55" t="s">
        <v>11</v>
      </c>
      <c r="G7" s="56"/>
      <c r="H7" s="56"/>
      <c r="I7" s="76"/>
    </row>
    <row r="8" ht="14.25" customHeight="1" spans="1:9">
      <c r="A8" s="9"/>
      <c r="B8" s="10" t="s">
        <v>12</v>
      </c>
      <c r="C8" s="8"/>
      <c r="D8" s="8"/>
      <c r="E8" s="8"/>
      <c r="F8" s="57"/>
      <c r="G8" s="58"/>
      <c r="H8" s="58"/>
      <c r="I8" s="77"/>
    </row>
    <row r="9" ht="14.25" customHeight="1" spans="1:9">
      <c r="A9" s="9"/>
      <c r="B9" s="16" t="s">
        <v>13</v>
      </c>
      <c r="C9" s="17"/>
      <c r="D9" s="17"/>
      <c r="E9" s="17"/>
      <c r="F9" s="59"/>
      <c r="G9" s="60"/>
      <c r="H9" s="60"/>
      <c r="I9" s="78"/>
    </row>
    <row r="10" ht="14.25" customHeight="1" spans="1:9">
      <c r="A10" s="9"/>
      <c r="B10" s="16" t="s">
        <v>14</v>
      </c>
      <c r="C10" s="17"/>
      <c r="D10" s="17"/>
      <c r="E10" s="61"/>
      <c r="F10" s="16" t="s">
        <v>15</v>
      </c>
      <c r="G10" s="17"/>
      <c r="H10" s="17"/>
      <c r="I10" s="61"/>
    </row>
    <row r="11" ht="15" customHeight="1" spans="1:9">
      <c r="A11" s="9"/>
      <c r="B11" s="11" t="s">
        <v>16</v>
      </c>
      <c r="C11" s="18"/>
      <c r="D11" s="18"/>
      <c r="E11" s="18"/>
      <c r="F11" s="18"/>
      <c r="G11" s="18"/>
      <c r="H11" s="18"/>
      <c r="I11" s="79"/>
    </row>
    <row r="12" ht="15" customHeight="1" spans="1:9">
      <c r="A12" s="9"/>
      <c r="B12" s="19" t="s">
        <v>17</v>
      </c>
      <c r="C12" s="19" t="s">
        <v>18</v>
      </c>
      <c r="D12" s="19" t="s">
        <v>19</v>
      </c>
      <c r="E12" s="19" t="s">
        <v>20</v>
      </c>
      <c r="F12" s="19" t="s">
        <v>21</v>
      </c>
      <c r="G12" s="62" t="s">
        <v>22</v>
      </c>
      <c r="H12" s="19" t="s">
        <v>23</v>
      </c>
      <c r="I12" s="19" t="s">
        <v>24</v>
      </c>
    </row>
    <row r="13" ht="15" customHeight="1" spans="1:9">
      <c r="A13" s="9"/>
      <c r="B13" s="20" t="s">
        <v>25</v>
      </c>
      <c r="C13" s="21" t="s">
        <v>26</v>
      </c>
      <c r="D13" s="22">
        <v>800</v>
      </c>
      <c r="E13" s="63">
        <v>1</v>
      </c>
      <c r="F13" s="64">
        <v>1</v>
      </c>
      <c r="G13" s="64"/>
      <c r="H13" s="64"/>
      <c r="I13" s="80">
        <f>D13*E13*F13</f>
        <v>800</v>
      </c>
    </row>
    <row r="14" ht="15" customHeight="1" spans="1:9">
      <c r="A14" s="9"/>
      <c r="B14" s="23"/>
      <c r="C14" s="21" t="s">
        <v>27</v>
      </c>
      <c r="D14" s="22">
        <v>300</v>
      </c>
      <c r="E14" s="63">
        <v>1</v>
      </c>
      <c r="F14" s="64">
        <v>1</v>
      </c>
      <c r="G14" s="64"/>
      <c r="H14" s="25"/>
      <c r="I14" s="80">
        <f t="shared" ref="I14:I34" si="0">D14*E14*F14</f>
        <v>300</v>
      </c>
    </row>
    <row r="15" ht="15" customHeight="1" spans="1:9">
      <c r="A15" s="9"/>
      <c r="B15" s="23"/>
      <c r="C15" s="21" t="s">
        <v>28</v>
      </c>
      <c r="D15" s="22">
        <v>300</v>
      </c>
      <c r="E15" s="63">
        <v>1</v>
      </c>
      <c r="F15" s="64">
        <v>1</v>
      </c>
      <c r="G15" s="64"/>
      <c r="H15" s="25"/>
      <c r="I15" s="80">
        <f t="shared" si="0"/>
        <v>300</v>
      </c>
    </row>
    <row r="16" ht="15" customHeight="1" spans="1:9">
      <c r="A16" s="9"/>
      <c r="B16" s="23"/>
      <c r="C16" s="21" t="s">
        <v>29</v>
      </c>
      <c r="D16" s="22">
        <v>200</v>
      </c>
      <c r="E16" s="63">
        <v>1</v>
      </c>
      <c r="F16" s="64">
        <v>1</v>
      </c>
      <c r="G16" s="64"/>
      <c r="H16" s="25"/>
      <c r="I16" s="80">
        <f t="shared" si="0"/>
        <v>200</v>
      </c>
    </row>
    <row r="17" ht="15" customHeight="1" spans="1:9">
      <c r="A17" s="9"/>
      <c r="B17" s="23"/>
      <c r="C17" s="21" t="s">
        <v>30</v>
      </c>
      <c r="D17" s="22">
        <v>600</v>
      </c>
      <c r="E17" s="63">
        <v>1</v>
      </c>
      <c r="F17" s="64">
        <v>1</v>
      </c>
      <c r="G17" s="64"/>
      <c r="H17" s="25"/>
      <c r="I17" s="80">
        <f t="shared" si="0"/>
        <v>600</v>
      </c>
    </row>
    <row r="18" ht="15" customHeight="1" spans="1:9">
      <c r="A18" s="9"/>
      <c r="B18" s="23"/>
      <c r="C18" s="21" t="s">
        <v>31</v>
      </c>
      <c r="D18" s="22">
        <v>100</v>
      </c>
      <c r="E18" s="63">
        <v>1</v>
      </c>
      <c r="F18" s="64">
        <v>1</v>
      </c>
      <c r="G18" s="64"/>
      <c r="H18" s="25"/>
      <c r="I18" s="80">
        <f t="shared" si="0"/>
        <v>100</v>
      </c>
    </row>
    <row r="19" ht="15" customHeight="1" spans="1:9">
      <c r="A19" s="9"/>
      <c r="B19" s="23"/>
      <c r="C19" s="21" t="s">
        <v>32</v>
      </c>
      <c r="D19" s="22">
        <v>800</v>
      </c>
      <c r="E19" s="63">
        <v>2</v>
      </c>
      <c r="F19" s="64">
        <v>1</v>
      </c>
      <c r="G19" s="64"/>
      <c r="H19" s="25"/>
      <c r="I19" s="80">
        <f t="shared" si="0"/>
        <v>1600</v>
      </c>
    </row>
    <row r="20" ht="15" customHeight="1" spans="1:9">
      <c r="A20" s="9"/>
      <c r="B20" s="23"/>
      <c r="C20" s="21" t="s">
        <v>33</v>
      </c>
      <c r="D20" s="22">
        <v>500</v>
      </c>
      <c r="E20" s="63">
        <v>1</v>
      </c>
      <c r="F20" s="64">
        <v>1</v>
      </c>
      <c r="G20" s="64"/>
      <c r="H20" s="25"/>
      <c r="I20" s="80">
        <f t="shared" si="0"/>
        <v>500</v>
      </c>
    </row>
    <row r="21" ht="15" customHeight="1" spans="1:9">
      <c r="A21" s="9"/>
      <c r="B21" s="23"/>
      <c r="C21" s="21" t="s">
        <v>34</v>
      </c>
      <c r="D21" s="22">
        <v>300</v>
      </c>
      <c r="E21" s="63">
        <v>1</v>
      </c>
      <c r="F21" s="64">
        <v>1</v>
      </c>
      <c r="G21" s="64"/>
      <c r="H21" s="25"/>
      <c r="I21" s="80">
        <f t="shared" si="0"/>
        <v>300</v>
      </c>
    </row>
    <row r="22" ht="15" customHeight="1" spans="1:9">
      <c r="A22" s="9"/>
      <c r="B22" s="23"/>
      <c r="C22" s="21" t="s">
        <v>35</v>
      </c>
      <c r="D22" s="22">
        <v>2300</v>
      </c>
      <c r="E22" s="63">
        <v>2</v>
      </c>
      <c r="F22" s="64">
        <v>1</v>
      </c>
      <c r="G22" s="64"/>
      <c r="H22" s="25"/>
      <c r="I22" s="80">
        <f t="shared" si="0"/>
        <v>4600</v>
      </c>
    </row>
    <row r="23" ht="15" customHeight="1" spans="1:9">
      <c r="A23" s="9"/>
      <c r="B23" s="23"/>
      <c r="C23" s="21" t="s">
        <v>36</v>
      </c>
      <c r="D23" s="22">
        <v>200</v>
      </c>
      <c r="E23" s="63">
        <v>3</v>
      </c>
      <c r="F23" s="64">
        <v>1</v>
      </c>
      <c r="G23" s="64"/>
      <c r="H23" s="25"/>
      <c r="I23" s="80">
        <f t="shared" si="0"/>
        <v>600</v>
      </c>
    </row>
    <row r="24" ht="15" customHeight="1" spans="1:9">
      <c r="A24" s="9"/>
      <c r="B24" s="23"/>
      <c r="C24" s="21" t="s">
        <v>37</v>
      </c>
      <c r="D24" s="22">
        <v>2300</v>
      </c>
      <c r="E24" s="63">
        <v>1</v>
      </c>
      <c r="F24" s="64">
        <v>1</v>
      </c>
      <c r="G24" s="64"/>
      <c r="H24" s="25"/>
      <c r="I24" s="80">
        <f t="shared" si="0"/>
        <v>2300</v>
      </c>
    </row>
    <row r="25" ht="15" customHeight="1" spans="1:9">
      <c r="A25" s="9"/>
      <c r="B25" s="23"/>
      <c r="C25" s="21" t="s">
        <v>38</v>
      </c>
      <c r="D25" s="22">
        <v>30</v>
      </c>
      <c r="E25" s="63">
        <v>2</v>
      </c>
      <c r="F25" s="64">
        <v>1</v>
      </c>
      <c r="G25" s="64"/>
      <c r="H25" s="25"/>
      <c r="I25" s="80">
        <f t="shared" si="0"/>
        <v>60</v>
      </c>
    </row>
    <row r="26" ht="15" customHeight="1" spans="1:9">
      <c r="A26" s="9"/>
      <c r="B26" s="23"/>
      <c r="C26" s="21" t="s">
        <v>39</v>
      </c>
      <c r="D26" s="22">
        <v>0</v>
      </c>
      <c r="E26" s="63">
        <v>3</v>
      </c>
      <c r="F26" s="64">
        <v>1</v>
      </c>
      <c r="G26" s="64"/>
      <c r="H26" s="25"/>
      <c r="I26" s="80">
        <f t="shared" si="0"/>
        <v>0</v>
      </c>
    </row>
    <row r="27" ht="15" customHeight="1" spans="1:9">
      <c r="A27" s="9"/>
      <c r="B27" s="23"/>
      <c r="C27" s="21" t="s">
        <v>40</v>
      </c>
      <c r="D27" s="22">
        <v>1500</v>
      </c>
      <c r="E27" s="63">
        <v>1</v>
      </c>
      <c r="F27" s="64">
        <v>1</v>
      </c>
      <c r="G27" s="64"/>
      <c r="H27" s="25"/>
      <c r="I27" s="80">
        <f t="shared" si="0"/>
        <v>1500</v>
      </c>
    </row>
    <row r="28" ht="15" customHeight="1" spans="1:9">
      <c r="A28" s="9"/>
      <c r="B28" s="23"/>
      <c r="C28" s="21" t="s">
        <v>41</v>
      </c>
      <c r="D28" s="22">
        <v>2000</v>
      </c>
      <c r="E28" s="63">
        <v>1</v>
      </c>
      <c r="F28" s="64">
        <v>1</v>
      </c>
      <c r="G28" s="64"/>
      <c r="H28" s="25"/>
      <c r="I28" s="80">
        <f t="shared" si="0"/>
        <v>2000</v>
      </c>
    </row>
    <row r="29" ht="15" customHeight="1" spans="1:9">
      <c r="A29" s="9"/>
      <c r="B29" s="23"/>
      <c r="C29" s="21" t="s">
        <v>42</v>
      </c>
      <c r="D29" s="22">
        <v>1000</v>
      </c>
      <c r="E29" s="63">
        <v>1</v>
      </c>
      <c r="F29" s="64">
        <v>1</v>
      </c>
      <c r="G29" s="64"/>
      <c r="H29" s="25"/>
      <c r="I29" s="80">
        <f t="shared" si="0"/>
        <v>1000</v>
      </c>
    </row>
    <row r="30" ht="15" customHeight="1" spans="1:9">
      <c r="A30" s="9"/>
      <c r="B30" s="23"/>
      <c r="C30" s="21" t="s">
        <v>43</v>
      </c>
      <c r="D30" s="22">
        <v>2100</v>
      </c>
      <c r="E30" s="63">
        <v>1</v>
      </c>
      <c r="F30" s="64">
        <v>1</v>
      </c>
      <c r="G30" s="64"/>
      <c r="H30" s="25"/>
      <c r="I30" s="80">
        <f t="shared" si="0"/>
        <v>2100</v>
      </c>
    </row>
    <row r="31" ht="15" customHeight="1" spans="1:9">
      <c r="A31" s="9"/>
      <c r="B31" s="23"/>
      <c r="C31" s="21" t="s">
        <v>44</v>
      </c>
      <c r="D31" s="22">
        <v>1500</v>
      </c>
      <c r="E31" s="63">
        <v>1</v>
      </c>
      <c r="F31" s="64">
        <v>1</v>
      </c>
      <c r="G31" s="64"/>
      <c r="H31" s="25"/>
      <c r="I31" s="80">
        <f t="shared" si="0"/>
        <v>1500</v>
      </c>
    </row>
    <row r="32" ht="15" customHeight="1" spans="1:9">
      <c r="A32" s="9"/>
      <c r="B32" s="23"/>
      <c r="C32" s="21" t="s">
        <v>45</v>
      </c>
      <c r="D32" s="22">
        <v>2800</v>
      </c>
      <c r="E32" s="63">
        <v>1</v>
      </c>
      <c r="F32" s="64">
        <v>1</v>
      </c>
      <c r="G32" s="64"/>
      <c r="H32" s="25" t="s">
        <v>46</v>
      </c>
      <c r="I32" s="80">
        <f t="shared" si="0"/>
        <v>2800</v>
      </c>
    </row>
    <row r="33" ht="15" customHeight="1" spans="1:9">
      <c r="A33" s="9"/>
      <c r="B33" s="23"/>
      <c r="C33" s="21" t="s">
        <v>47</v>
      </c>
      <c r="D33" s="22">
        <v>4600</v>
      </c>
      <c r="E33" s="63">
        <v>1</v>
      </c>
      <c r="F33" s="64">
        <v>1</v>
      </c>
      <c r="G33" s="64"/>
      <c r="H33" s="25" t="s">
        <v>48</v>
      </c>
      <c r="I33" s="80">
        <f t="shared" si="0"/>
        <v>4600</v>
      </c>
    </row>
    <row r="34" ht="15" customHeight="1" spans="1:9">
      <c r="A34" s="9"/>
      <c r="B34" s="23"/>
      <c r="C34" s="21" t="s">
        <v>49</v>
      </c>
      <c r="D34" s="22">
        <v>1500</v>
      </c>
      <c r="E34" s="63">
        <v>2</v>
      </c>
      <c r="F34" s="64">
        <v>1</v>
      </c>
      <c r="G34" s="64"/>
      <c r="H34" s="25" t="s">
        <v>50</v>
      </c>
      <c r="I34" s="80">
        <f t="shared" si="0"/>
        <v>3000</v>
      </c>
    </row>
    <row r="35" ht="15" customHeight="1" spans="1:9">
      <c r="A35" s="9"/>
      <c r="B35" s="23"/>
      <c r="C35" s="24"/>
      <c r="D35" s="25"/>
      <c r="E35" s="25"/>
      <c r="F35" s="28" t="s">
        <v>51</v>
      </c>
      <c r="G35" s="65">
        <f>I35*0.03</f>
        <v>922.8</v>
      </c>
      <c r="H35" s="25" t="s">
        <v>52</v>
      </c>
      <c r="I35" s="81">
        <f>SUM(I13:I34)</f>
        <v>30760</v>
      </c>
    </row>
    <row r="36" ht="15" customHeight="1" spans="1:9">
      <c r="A36" s="9"/>
      <c r="B36" s="26"/>
      <c r="C36" s="27"/>
      <c r="D36" s="28"/>
      <c r="E36" s="28"/>
      <c r="F36" s="66"/>
      <c r="G36" s="67"/>
      <c r="H36" s="68" t="s">
        <v>53</v>
      </c>
      <c r="I36" s="68">
        <f>G35+I35</f>
        <v>31682.8</v>
      </c>
    </row>
    <row r="37" s="1" customFormat="1" ht="15" customHeight="1" spans="1:9">
      <c r="A37" s="29"/>
      <c r="B37" s="30"/>
      <c r="C37" s="31"/>
      <c r="D37" s="31"/>
      <c r="E37" s="31"/>
      <c r="F37" s="31"/>
      <c r="G37" s="31"/>
      <c r="H37" s="69" t="s">
        <v>54</v>
      </c>
      <c r="I37" s="69">
        <v>31000</v>
      </c>
    </row>
    <row r="38" s="1" customFormat="1" ht="15" customHeight="1" spans="1:9">
      <c r="A38" s="29"/>
      <c r="B38" s="32" t="s">
        <v>55</v>
      </c>
      <c r="C38" s="33"/>
      <c r="D38" s="33"/>
      <c r="E38" s="33"/>
      <c r="F38" s="33"/>
      <c r="G38" s="33"/>
      <c r="H38" s="33"/>
      <c r="I38" s="82"/>
    </row>
    <row r="39" s="1" customFormat="1" ht="13" customHeight="1" spans="1:9">
      <c r="A39" s="29"/>
      <c r="B39" s="34" t="s">
        <v>56</v>
      </c>
      <c r="C39" s="35"/>
      <c r="D39" s="35"/>
      <c r="E39" s="70"/>
      <c r="F39" s="34" t="s">
        <v>57</v>
      </c>
      <c r="G39" s="35"/>
      <c r="H39" s="35"/>
      <c r="I39" s="70"/>
    </row>
    <row r="40" s="1" customFormat="1" ht="13" customHeight="1" spans="1:9">
      <c r="A40" s="29"/>
      <c r="B40" s="34" t="s">
        <v>58</v>
      </c>
      <c r="C40" s="35"/>
      <c r="D40" s="35"/>
      <c r="E40" s="70"/>
      <c r="F40" s="34"/>
      <c r="G40" s="71"/>
      <c r="H40" s="71"/>
      <c r="I40" s="83"/>
    </row>
    <row r="41" ht="12.75" hidden="1" customHeight="1" spans="1:9">
      <c r="A41" s="36"/>
      <c r="B41" s="37"/>
      <c r="C41" s="38"/>
      <c r="D41" s="38"/>
      <c r="E41" s="38"/>
      <c r="F41" s="38"/>
      <c r="G41" s="38"/>
      <c r="H41" s="38"/>
      <c r="I41" s="84"/>
    </row>
    <row r="42" ht="14" customHeight="1" spans="1:9">
      <c r="A42" s="36"/>
      <c r="B42" s="39" t="s">
        <v>59</v>
      </c>
      <c r="C42" s="40"/>
      <c r="D42" s="40"/>
      <c r="E42" s="40"/>
      <c r="F42" s="40"/>
      <c r="G42" s="40"/>
      <c r="H42" s="54"/>
      <c r="I42" s="75"/>
    </row>
    <row r="43" ht="13.5" customHeight="1" spans="1:9">
      <c r="A43" s="36"/>
      <c r="B43" s="41" t="s">
        <v>60</v>
      </c>
      <c r="C43" s="42"/>
      <c r="D43" s="42"/>
      <c r="E43" s="42"/>
      <c r="F43" s="42"/>
      <c r="G43" s="42"/>
      <c r="H43" s="72"/>
      <c r="I43" s="85"/>
    </row>
    <row r="44" ht="21" customHeight="1" spans="2:9">
      <c r="B44" s="43" t="s">
        <v>61</v>
      </c>
      <c r="C44" s="44"/>
      <c r="D44" s="44"/>
      <c r="E44" s="44"/>
      <c r="F44" s="44"/>
      <c r="G44" s="44"/>
      <c r="H44" s="45"/>
      <c r="I44" s="86"/>
    </row>
    <row r="45" ht="19" customHeight="1" spans="2:11">
      <c r="B45" s="43" t="s">
        <v>62</v>
      </c>
      <c r="C45" s="44"/>
      <c r="D45" s="44"/>
      <c r="E45" s="44"/>
      <c r="F45" s="44"/>
      <c r="G45" s="44"/>
      <c r="H45" s="45"/>
      <c r="I45" s="86"/>
      <c r="K45" s="87"/>
    </row>
    <row r="46" ht="13.5" customHeight="1" spans="2:9">
      <c r="B46" s="43" t="s">
        <v>63</v>
      </c>
      <c r="C46" s="44"/>
      <c r="D46" s="44"/>
      <c r="E46" s="44"/>
      <c r="F46" s="44"/>
      <c r="G46" s="44"/>
      <c r="H46" s="45"/>
      <c r="I46" s="86"/>
    </row>
    <row r="47" ht="10.5" customHeight="1" spans="2:9">
      <c r="B47" s="43" t="s">
        <v>64</v>
      </c>
      <c r="C47" s="44"/>
      <c r="D47" s="44"/>
      <c r="E47" s="44"/>
      <c r="F47" s="44"/>
      <c r="G47" s="44"/>
      <c r="H47" s="45"/>
      <c r="I47" s="86"/>
    </row>
    <row r="48" ht="18.75" customHeight="1" spans="2:9">
      <c r="B48" s="43" t="s">
        <v>65</v>
      </c>
      <c r="C48" s="44"/>
      <c r="D48" s="44"/>
      <c r="E48" s="44"/>
      <c r="F48" s="44"/>
      <c r="G48" s="44"/>
      <c r="H48" s="45"/>
      <c r="I48" s="86"/>
    </row>
    <row r="49" ht="20" customHeight="1" spans="2:9">
      <c r="B49" s="43" t="s">
        <v>66</v>
      </c>
      <c r="C49" s="44"/>
      <c r="D49" s="44"/>
      <c r="E49" s="44"/>
      <c r="F49" s="44"/>
      <c r="G49" s="44"/>
      <c r="H49" s="45"/>
      <c r="I49" s="86"/>
    </row>
    <row r="50" ht="12" customHeight="1" spans="2:9">
      <c r="B50" s="43" t="s">
        <v>67</v>
      </c>
      <c r="C50" s="44"/>
      <c r="D50" s="44"/>
      <c r="E50" s="44"/>
      <c r="F50" s="44"/>
      <c r="G50" s="44"/>
      <c r="H50" s="45"/>
      <c r="I50" s="86"/>
    </row>
    <row r="51" ht="30" customHeight="1" spans="2:9">
      <c r="B51" s="43" t="s">
        <v>68</v>
      </c>
      <c r="C51" s="45"/>
      <c r="D51" s="45"/>
      <c r="E51" s="45"/>
      <c r="F51" s="45"/>
      <c r="G51" s="45"/>
      <c r="H51" s="45"/>
      <c r="I51" s="86"/>
    </row>
    <row r="52" ht="38" customHeight="1" spans="2:9">
      <c r="B52" s="43" t="s">
        <v>69</v>
      </c>
      <c r="C52" s="44"/>
      <c r="D52" s="44"/>
      <c r="E52" s="44"/>
      <c r="F52" s="44"/>
      <c r="G52" s="44"/>
      <c r="H52" s="44"/>
      <c r="I52" s="88"/>
    </row>
    <row r="53" ht="43.5" customHeight="1" spans="2:9">
      <c r="B53" s="43" t="s">
        <v>70</v>
      </c>
      <c r="C53" s="44"/>
      <c r="D53" s="44"/>
      <c r="E53" s="44"/>
      <c r="F53" s="44"/>
      <c r="G53" s="44"/>
      <c r="H53" s="45"/>
      <c r="I53" s="86"/>
    </row>
    <row r="54" ht="24.5" customHeight="1" spans="2:9">
      <c r="B54" s="43" t="s">
        <v>71</v>
      </c>
      <c r="C54" s="44"/>
      <c r="D54" s="44"/>
      <c r="E54" s="44"/>
      <c r="F54" s="44"/>
      <c r="G54" s="44"/>
      <c r="H54" s="44"/>
      <c r="I54" s="88"/>
    </row>
    <row r="55" ht="18.5" customHeight="1" spans="2:9">
      <c r="B55" s="43" t="s">
        <v>72</v>
      </c>
      <c r="C55" s="44"/>
      <c r="D55" s="44"/>
      <c r="E55" s="44"/>
      <c r="F55" s="44"/>
      <c r="G55" s="44"/>
      <c r="H55" s="44"/>
      <c r="I55" s="88"/>
    </row>
    <row r="56" ht="12.75" customHeight="1" spans="2:9">
      <c r="B56" s="46" t="s">
        <v>73</v>
      </c>
      <c r="C56" s="47"/>
      <c r="D56" s="47"/>
      <c r="E56" s="47"/>
      <c r="F56" s="47"/>
      <c r="G56" s="47"/>
      <c r="H56" s="73"/>
      <c r="I56" s="89"/>
    </row>
    <row r="57" ht="14.25" customHeight="1" spans="2:9">
      <c r="B57" s="48" t="s">
        <v>74</v>
      </c>
      <c r="C57" s="49"/>
      <c r="D57" s="49"/>
      <c r="E57" s="49"/>
      <c r="F57" s="48" t="s">
        <v>75</v>
      </c>
      <c r="G57" s="49"/>
      <c r="H57" s="49"/>
      <c r="I57" s="49"/>
    </row>
    <row r="58" ht="57" customHeight="1" spans="2:9">
      <c r="B58" s="50" t="s">
        <v>76</v>
      </c>
      <c r="C58" s="50"/>
      <c r="D58" s="50"/>
      <c r="E58" s="50"/>
      <c r="F58" s="50" t="s">
        <v>76</v>
      </c>
      <c r="G58" s="50"/>
      <c r="H58" s="50"/>
      <c r="I58" s="50"/>
    </row>
  </sheetData>
  <mergeCells count="41">
    <mergeCell ref="B1:I1"/>
    <mergeCell ref="B2:I2"/>
    <mergeCell ref="B3:E3"/>
    <mergeCell ref="F3:I3"/>
    <mergeCell ref="B4:E4"/>
    <mergeCell ref="F4:I4"/>
    <mergeCell ref="B5:E5"/>
    <mergeCell ref="F5:I5"/>
    <mergeCell ref="B6:I6"/>
    <mergeCell ref="B8:E8"/>
    <mergeCell ref="B9:E9"/>
    <mergeCell ref="B10:E10"/>
    <mergeCell ref="F10:I10"/>
    <mergeCell ref="B11:I11"/>
    <mergeCell ref="B38:I38"/>
    <mergeCell ref="B39:E39"/>
    <mergeCell ref="F39:I39"/>
    <mergeCell ref="B40:E40"/>
    <mergeCell ref="F40:I40"/>
    <mergeCell ref="B41:I41"/>
    <mergeCell ref="B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7:E57"/>
    <mergeCell ref="F57:I57"/>
    <mergeCell ref="B58:E58"/>
    <mergeCell ref="F58:I58"/>
    <mergeCell ref="B13:B36"/>
    <mergeCell ref="F7:I9"/>
  </mergeCells>
  <pageMargins left="0.699305555555556" right="0.699305555555556" top="0.75" bottom="0.75" header="0.3" footer="0.3"/>
  <pageSetup paperSize="9" scale="80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jinyuhao 金宇皓</dc:creator>
  <cp:lastModifiedBy>小霸王</cp:lastModifiedBy>
  <dcterms:created xsi:type="dcterms:W3CDTF">2006-09-19T19:21:00Z</dcterms:created>
  <cp:lastPrinted>2018-08-14T16:06:00Z</cp:lastPrinted>
  <dcterms:modified xsi:type="dcterms:W3CDTF">2022-11-18T12:44:44Z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F068B6ADD054B80F690D776315294C7B</vt:lpwstr>
  </property>
</Properties>
</file>