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01_工作\04_国补\2021窗口期国补申请\"/>
    </mc:Choice>
  </mc:AlternateContent>
  <xr:revisionPtr revIDLastSave="0" documentId="13_ncr:1_{D1BEAFC9-440D-435D-ACBB-0CD561F43EF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报价模板" sheetId="1" r:id="rId1"/>
    <sheet name="上海站结算" sheetId="2" r:id="rId2"/>
    <sheet name="跟进费明细" sheetId="3" r:id="rId3"/>
  </sheets>
  <definedNames>
    <definedName name="_xlnm._FilterDatabase" localSheetId="2" hidden="1">跟进费明细!$A$1:$F$146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E22" i="2"/>
  <c r="E21" i="2"/>
  <c r="H18" i="2" s="1"/>
  <c r="E20" i="2"/>
  <c r="E19" i="2"/>
  <c r="F18" i="2"/>
  <c r="E18" i="2"/>
  <c r="E17" i="2"/>
  <c r="H16" i="2"/>
  <c r="F16" i="2"/>
  <c r="E16" i="2"/>
  <c r="E15" i="2"/>
  <c r="H15" i="2" s="1"/>
  <c r="E14" i="2"/>
  <c r="C14" i="2"/>
  <c r="E13" i="2"/>
  <c r="H13" i="2" s="1"/>
  <c r="E12" i="2"/>
  <c r="H12" i="2" s="1"/>
  <c r="E11" i="2"/>
  <c r="D24" i="2" s="1"/>
  <c r="E24" i="2" s="1"/>
  <c r="E10" i="2"/>
  <c r="E9" i="2"/>
  <c r="F8" i="2"/>
  <c r="E8" i="2"/>
  <c r="E7" i="2"/>
  <c r="H7" i="2" s="1"/>
  <c r="E28" i="1"/>
  <c r="D23" i="1"/>
  <c r="E23" i="1" s="1"/>
  <c r="E21" i="1"/>
  <c r="E20" i="1"/>
  <c r="E19" i="1"/>
  <c r="E18" i="1"/>
  <c r="E17" i="1"/>
  <c r="G13" i="1"/>
  <c r="G8" i="1"/>
  <c r="G7" i="1"/>
  <c r="D25" i="2" l="1"/>
  <c r="E25" i="2" s="1"/>
  <c r="F22" i="2" s="1"/>
  <c r="H22" i="2"/>
  <c r="H26" i="2" s="1"/>
  <c r="F7" i="2"/>
  <c r="H8" i="2"/>
  <c r="F13" i="2"/>
  <c r="D22" i="1"/>
  <c r="E22" i="1" s="1"/>
  <c r="E25" i="1" s="1"/>
  <c r="F12" i="2"/>
  <c r="E26" i="1" l="1"/>
  <c r="E29" i="1"/>
  <c r="E27" i="1"/>
  <c r="F26" i="2"/>
  <c r="G17" i="1"/>
  <c r="G29" i="1" s="1"/>
  <c r="E26" i="2"/>
</calcChain>
</file>

<file path=xl/sharedStrings.xml><?xml version="1.0" encoding="utf-8"?>
<sst xmlns="http://schemas.openxmlformats.org/spreadsheetml/2006/main" count="912" uniqueCount="625">
  <si>
    <t>Quotation template_2021 NEV subsidy onsite audit supporting services 2021 新能源国补现场审核支持服务项目报价</t>
  </si>
  <si>
    <t>Premise (for quotation only. Actual location and time will be updated upon notice)
报价假设（只适用于报价预估。实际时间和地点确认后会再次通知）:
1.地点：假设在3个城市进行，每个城市选一家经销商为审核地点。差旅按照&lt;北京-上海, 北京-广州,北京-成都&gt;往返程预估。
2.时间：9月中至12月期间，每个城市4天，共12天。
3.现场人数：总计17人。BBA 8人，审核组4人，活动公司5人。实际人数安排将依据抽检车辆数量和时间地点调整。
4.现场审核总量：假设为申请量的3%=726台，以实际抽检量为准。</t>
  </si>
  <si>
    <t>Bidder Company Name 报价公司名称</t>
  </si>
  <si>
    <t>康辉集团北京国际会议展览有限公司</t>
  </si>
  <si>
    <t>Contact Person, Email, Phone 联系人，联系方式</t>
  </si>
  <si>
    <r>
      <rPr>
        <sz val="10"/>
        <color theme="1"/>
        <rFont val="宋体"/>
        <charset val="134"/>
      </rPr>
      <t>仲岚</t>
    </r>
    <r>
      <rPr>
        <sz val="10"/>
        <color theme="1"/>
        <rFont val="Arial"/>
        <charset val="134"/>
      </rPr>
      <t xml:space="preserve"> 13910193620</t>
    </r>
  </si>
  <si>
    <t>类别</t>
  </si>
  <si>
    <t>描述</t>
  </si>
  <si>
    <r>
      <rPr>
        <b/>
        <sz val="11"/>
        <color theme="1"/>
        <rFont val="Calibri"/>
        <charset val="134"/>
        <scheme val="minor"/>
      </rPr>
      <t xml:space="preserve">单价(net)
</t>
    </r>
    <r>
      <rPr>
        <b/>
        <sz val="11"/>
        <color rgb="FF0070C0"/>
        <rFont val="Calibri"/>
        <charset val="134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</si>
  <si>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</si>
  <si>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</si>
  <si>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</si>
  <si>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</si>
  <si>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</si>
  <si>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为确保车辆在指定时间和地点接受审核，邀约客户时与其沟通的补偿金额，在车辆完成检查后次日内支付。</t>
  </si>
  <si>
    <t>此项不用报价，预留金额</t>
  </si>
  <si>
    <t>供应商需在项目期间垫付此项，主要以电汇形式进行。总金额是最大预估，以实际发生为准。
根据法务税务意见，以收据形式结算。</t>
  </si>
  <si>
    <t>经销商邀约服务费
（项目结束后结算）</t>
  </si>
  <si>
    <t>原销售车辆的经销商联系邀约客户，澄清事由，最大限度提高到场意愿。</t>
  </si>
  <si>
    <t>以实际到场（或以其他形式完成审核）为准。</t>
  </si>
  <si>
    <t>经销商现场服务费
（项目结束后结算）</t>
  </si>
  <si>
    <t>高压电池拆解</t>
  </si>
  <si>
    <t>预估逻辑：每个生产型号2台*本次申请的14个生产型号。以实际发生为准。</t>
  </si>
  <si>
    <t>按要求的一般检查</t>
  </si>
  <si>
    <t>以实际检查量为准。</t>
  </si>
  <si>
    <t>新能源技师支持</t>
  </si>
  <si>
    <t>预估逻辑：每场3位技师*每场4天*3场。以实际发生为准。</t>
  </si>
  <si>
    <t>场地、会议室使用</t>
  </si>
  <si>
    <t>预估逻辑：每场5天(准备+现场)*3场。以实际发生为准。
Per actual dealer quotation.</t>
  </si>
  <si>
    <t>审核组行程
（按需垫付）</t>
  </si>
  <si>
    <t>现场审核期间用车</t>
  </si>
  <si>
    <t>数量基于：每天3台商务车*4天*3个城市。以实际发生为准。</t>
  </si>
  <si>
    <t>午餐晚餐</t>
  </si>
  <si>
    <t>数量基于：每天12人*两餐*4天*3个城市。以实际发生为准。</t>
  </si>
  <si>
    <t>茶歇</t>
  </si>
  <si>
    <t>数量基于：每天20人*4天*3个城市。以实际发生为准。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</si>
  <si>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</si>
  <si>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</si>
  <si>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</si>
  <si>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机票/火车票</t>
  </si>
  <si>
    <t>数量基于：5人* 3 条往返路线&lt;北京-上海, 北京-广州,北京-成都&gt;。以实际发生为准。</t>
  </si>
  <si>
    <t>住宿</t>
  </si>
  <si>
    <t>数量基于：5人* 5天*3个城市。以实际发生为准。</t>
  </si>
  <si>
    <t>餐饮交通</t>
  </si>
  <si>
    <t>供应商服务费</t>
  </si>
  <si>
    <t>客户邀约跟进：对有意愿到场的客户有效跟进以确保到场；应对突发情况及时上报并跟进处理。</t>
  </si>
  <si>
    <t>现场人员支持：维护现场秩序，引导客户在最短时间内完成现场流程离场。协调用车用餐，处理突发情况。</t>
  </si>
  <si>
    <t>数量基于5人*5天*3个城市。以实际发生为准。</t>
  </si>
  <si>
    <r>
      <rPr>
        <sz val="11"/>
        <color theme="1"/>
        <rFont val="Calibri"/>
        <charset val="134"/>
        <scheme val="minor"/>
      </rPr>
      <t>项目服务费率</t>
    </r>
    <r>
      <rPr>
        <sz val="11"/>
        <color rgb="FF0070C0"/>
        <rFont val="Calibri"/>
        <charset val="134"/>
        <scheme val="minor"/>
      </rPr>
      <t>（请输入%，不要改公式）</t>
    </r>
  </si>
  <si>
    <t>项目统筹协调，人员配备，款项垫付（不含客户补偿金）。</t>
  </si>
  <si>
    <r>
      <rPr>
        <sz val="11"/>
        <color theme="1"/>
        <rFont val="Calibri"/>
        <charset val="134"/>
        <scheme val="minor"/>
      </rPr>
      <t>客户补偿款代付费用</t>
    </r>
    <r>
      <rPr>
        <sz val="11"/>
        <color rgb="FF0070C0"/>
        <rFont val="Calibri"/>
        <charset val="134"/>
        <scheme val="minor"/>
      </rPr>
      <t>（请输入%，不要改公式）</t>
    </r>
  </si>
  <si>
    <t>客户补偿金垫付的财务成本。</t>
  </si>
  <si>
    <t>合计发票金额(net)</t>
  </si>
  <si>
    <t>客户补偿金之外的项目</t>
  </si>
  <si>
    <t>VAT  6%</t>
  </si>
  <si>
    <t>合计发票金额(gross)</t>
  </si>
  <si>
    <t>收据金额</t>
  </si>
  <si>
    <t>客户补偿金</t>
  </si>
  <si>
    <t>项目支出总计(net)</t>
  </si>
  <si>
    <t>Quotation template_2021 NEV subsidy onsite audit supporting services 2021 新能源国补现场审核支持服务项目结算</t>
  </si>
  <si>
    <t>补偿金</t>
  </si>
  <si>
    <t>182台，收据</t>
  </si>
  <si>
    <t>经销商服务费
（上海宝诚）</t>
  </si>
  <si>
    <t>5台车+2次保养</t>
  </si>
  <si>
    <t>实际进场</t>
  </si>
  <si>
    <t>餐费</t>
  </si>
  <si>
    <t>3天午餐茶歇</t>
  </si>
  <si>
    <t>3天</t>
  </si>
  <si>
    <t>其他经销商服务费</t>
  </si>
  <si>
    <t>邀约</t>
  </si>
  <si>
    <t>27家经销商，见明细页。</t>
  </si>
  <si>
    <t>杂费</t>
  </si>
  <si>
    <t>拖车费用</t>
  </si>
  <si>
    <t>广州两台车拖车费用</t>
  </si>
  <si>
    <t>代驾费用</t>
  </si>
  <si>
    <t>4台车检查完毕后代驾送回（其中一台车往返代驾）</t>
  </si>
  <si>
    <t>上海用车14日1辆，15日2辆，16日2辆，17日1辆，18日1辆，23日3辆全天包车，广州用车24日2辆全天包车，包含超时超公里费用。【24000+1800+500】</t>
  </si>
  <si>
    <t>火车票往返</t>
  </si>
  <si>
    <t>数量基于：5人往返北京-上海高铁费用。</t>
  </si>
  <si>
    <t>火车票退票费</t>
  </si>
  <si>
    <t>13日火车退票费</t>
  </si>
  <si>
    <t>数量基于：5人* 3晚。</t>
  </si>
  <si>
    <t>数量基于：5人* 4天。以实际发生为准。</t>
  </si>
  <si>
    <t>客户邀约跟进</t>
  </si>
  <si>
    <t>现场人员支持</t>
  </si>
  <si>
    <t>数量基于5人*4天（14-17日）。以实际发生为准。</t>
  </si>
  <si>
    <t>总计</t>
  </si>
  <si>
    <t>车辆VIN码</t>
  </si>
  <si>
    <t>车主</t>
  </si>
  <si>
    <t>牌照</t>
  </si>
  <si>
    <t>邀约经销商</t>
  </si>
  <si>
    <t>跟进人</t>
  </si>
  <si>
    <t>跟进服务费(不含税)</t>
  </si>
  <si>
    <t>LBVCZ1101HME70405</t>
  </si>
  <si>
    <t>周一民先生</t>
  </si>
  <si>
    <t>沪AF52038</t>
  </si>
  <si>
    <t>上海上德宝骏</t>
  </si>
  <si>
    <t>计伟</t>
  </si>
  <si>
    <t>Row Labels</t>
  </si>
  <si>
    <t>Count of 车辆VIN码</t>
  </si>
  <si>
    <t>Sum of 跟进服务费(不含税)</t>
  </si>
  <si>
    <t>LBVHY1103JMN39414</t>
  </si>
  <si>
    <t>张瑛女士</t>
  </si>
  <si>
    <t>沪AFL2019</t>
  </si>
  <si>
    <t>现代服务#服务费</t>
  </si>
  <si>
    <t>上海宝诚</t>
  </si>
  <si>
    <t>LBVHY1108JMN37836</t>
  </si>
  <si>
    <t>朱何进</t>
  </si>
  <si>
    <t>沪AFF8080</t>
  </si>
  <si>
    <t>上海宝诚中环</t>
  </si>
  <si>
    <t>LBVCZ1109HME70488</t>
  </si>
  <si>
    <t>张勇先生</t>
  </si>
  <si>
    <t>沪AF88148</t>
  </si>
  <si>
    <t>上海凡德</t>
  </si>
  <si>
    <t>LBVCZ110XHME70449</t>
  </si>
  <si>
    <t>程寅杰先生</t>
  </si>
  <si>
    <t>沪AFD5892</t>
  </si>
  <si>
    <t>上海宝宁</t>
  </si>
  <si>
    <t>LBVHY1107JMN38136</t>
  </si>
  <si>
    <t>庄旭女士</t>
  </si>
  <si>
    <t>沪AF80312</t>
  </si>
  <si>
    <t>上海宝诚申江</t>
  </si>
  <si>
    <t>LBVHY1108JMK83321</t>
  </si>
  <si>
    <t>章定强</t>
  </si>
  <si>
    <t>沪AFE6735</t>
  </si>
  <si>
    <t>上海众国宝泓</t>
  </si>
  <si>
    <t>LBVKY9106KSP09170</t>
  </si>
  <si>
    <t>赵自豪</t>
  </si>
  <si>
    <t>沪AFH8023</t>
  </si>
  <si>
    <t>上海绿地宝仕</t>
  </si>
  <si>
    <t>丁莉</t>
  </si>
  <si>
    <t>无法接通</t>
  </si>
  <si>
    <t>LBVKY9108KSP11468</t>
  </si>
  <si>
    <t>张蕊</t>
  </si>
  <si>
    <t>沪AFH7129</t>
  </si>
  <si>
    <t>上海宝骅</t>
  </si>
  <si>
    <t>LBVHY1109JMN38526</t>
  </si>
  <si>
    <t>张婷婷</t>
  </si>
  <si>
    <t>沪AFF2053</t>
  </si>
  <si>
    <t>上海宝信</t>
  </si>
  <si>
    <t>LBVKY9100KSP12453</t>
  </si>
  <si>
    <t>郑烨（家人徐啸）</t>
  </si>
  <si>
    <t>沪AFF0195</t>
  </si>
  <si>
    <t>无人接听</t>
  </si>
  <si>
    <t>LBVKY9101KSP10646</t>
  </si>
  <si>
    <t>赵崎</t>
  </si>
  <si>
    <t>沪AFF8576</t>
  </si>
  <si>
    <t>上海宝麟</t>
  </si>
  <si>
    <t>LBVKY9103KSP10048</t>
  </si>
  <si>
    <t>车在绍兴</t>
  </si>
  <si>
    <t>绍兴泓宝行</t>
  </si>
  <si>
    <t>付文勇</t>
  </si>
  <si>
    <t>上海祺宝</t>
  </si>
  <si>
    <t>维修费用3268元</t>
  </si>
  <si>
    <t>LBVHY1100JMK83331</t>
  </si>
  <si>
    <t>朱佳妮</t>
  </si>
  <si>
    <t>沪AFA0186</t>
  </si>
  <si>
    <t>上海广汇宝泓</t>
  </si>
  <si>
    <t>何福堂</t>
  </si>
  <si>
    <t>上海宝诚尊悦</t>
  </si>
  <si>
    <t>LBVHY1107JMN39920</t>
  </si>
  <si>
    <t>周莹</t>
  </si>
  <si>
    <t>沪AFG9750</t>
  </si>
  <si>
    <t>储鸾凤</t>
  </si>
  <si>
    <t>上海众嘉宝泓</t>
  </si>
  <si>
    <t>LBVHY1101KMN41664</t>
  </si>
  <si>
    <t>赵忠军</t>
  </si>
  <si>
    <t>沪AF96802</t>
  </si>
  <si>
    <t>上海众国宝嘉</t>
  </si>
  <si>
    <t>LBVHY1105KMN40873</t>
  </si>
  <si>
    <t>张婉婷</t>
  </si>
  <si>
    <t>沪AF93210</t>
  </si>
  <si>
    <t>上海宝诚悦鑫</t>
  </si>
  <si>
    <t>LBVKY9104KSP11726</t>
  </si>
  <si>
    <t>张佳怡</t>
  </si>
  <si>
    <t>沪AG21969</t>
  </si>
  <si>
    <t>LBVKY9100JSP06490</t>
  </si>
  <si>
    <t>庄重</t>
  </si>
  <si>
    <t xml:space="preserve">粤AF72751    </t>
  </si>
  <si>
    <t>广东粤宝-第四分公司</t>
  </si>
  <si>
    <t>关庆成</t>
  </si>
  <si>
    <t>嘉兴骏宝行</t>
  </si>
  <si>
    <t>LBVHY1103JMN38330</t>
  </si>
  <si>
    <t>周国民</t>
  </si>
  <si>
    <t>沪AFC2091</t>
  </si>
  <si>
    <t>刘佳慧</t>
  </si>
  <si>
    <t>广州昌宝</t>
  </si>
  <si>
    <t>LBVKY910XKSP10323</t>
  </si>
  <si>
    <t>周冶</t>
  </si>
  <si>
    <t>沪AFM7601</t>
  </si>
  <si>
    <t>刘婷婷</t>
  </si>
  <si>
    <t>常州新宝尊</t>
  </si>
  <si>
    <t>LBVKY9101JSP03890</t>
  </si>
  <si>
    <t>张亚刚</t>
  </si>
  <si>
    <t>沪AF19280</t>
  </si>
  <si>
    <t>东莞合宝</t>
  </si>
  <si>
    <t>LBVKY9103KSP13189</t>
  </si>
  <si>
    <t>张晓龙,常州新北区</t>
  </si>
  <si>
    <t>苏DF09789</t>
  </si>
  <si>
    <t>刘辉</t>
  </si>
  <si>
    <t>LBVKY9100KSP13196</t>
  </si>
  <si>
    <t>左丛</t>
  </si>
  <si>
    <t>沪AFL9809</t>
  </si>
  <si>
    <t>吴伟华</t>
  </si>
  <si>
    <t>汕头宝悦</t>
  </si>
  <si>
    <t>LBVKY9109JSP06763</t>
  </si>
  <si>
    <t>周永冠</t>
  </si>
  <si>
    <t>沪AF73880</t>
  </si>
  <si>
    <t>吴宇辉</t>
  </si>
  <si>
    <t>上海汇宝行</t>
  </si>
  <si>
    <t>LBVKY910XKSP11715</t>
  </si>
  <si>
    <t>张彦</t>
  </si>
  <si>
    <t>沪AFF2556</t>
  </si>
  <si>
    <t>南宁粤宝</t>
  </si>
  <si>
    <t>LBVKY9106KSP12005</t>
  </si>
  <si>
    <t>章运</t>
  </si>
  <si>
    <t>沪AFH2626</t>
  </si>
  <si>
    <t>LBVKY910XJSP06500</t>
  </si>
  <si>
    <t>周云云</t>
  </si>
  <si>
    <t>沪AF25278</t>
  </si>
  <si>
    <t>郑州华德宝</t>
  </si>
  <si>
    <t>LBVKY9109JSP04804</t>
  </si>
  <si>
    <t>周岳璋</t>
  </si>
  <si>
    <t>沪AF20057</t>
  </si>
  <si>
    <t>景德镇美宝行</t>
  </si>
  <si>
    <t>LBVKY910XJSP08215</t>
  </si>
  <si>
    <t>张涛</t>
  </si>
  <si>
    <t>沪AFA3185</t>
  </si>
  <si>
    <t>Grand Total</t>
  </si>
  <si>
    <t>LBVKY9107KSP12076</t>
  </si>
  <si>
    <t>庄子伟</t>
  </si>
  <si>
    <t>沪AF51048</t>
  </si>
  <si>
    <t>吴松源</t>
  </si>
  <si>
    <t>广州宝泰行</t>
  </si>
  <si>
    <t>LBVHY1109JMN38008</t>
  </si>
  <si>
    <t>赵洋</t>
  </si>
  <si>
    <t>沪AFG5861</t>
  </si>
  <si>
    <t>周凡</t>
  </si>
  <si>
    <t>LBVKY9102KSP10834</t>
  </si>
  <si>
    <t>庄德飞</t>
  </si>
  <si>
    <t>沪AFG6877</t>
  </si>
  <si>
    <t>周磊</t>
  </si>
  <si>
    <t>LBVHY1100KMN42370</t>
  </si>
  <si>
    <t>章金芬</t>
  </si>
  <si>
    <t>沪AFH6313</t>
  </si>
  <si>
    <t>周蓓蓉</t>
  </si>
  <si>
    <t>LBVKY9102KSP12311</t>
  </si>
  <si>
    <t>刘盼</t>
  </si>
  <si>
    <t>周鹏飞</t>
  </si>
  <si>
    <t>LBVKY9100JSP04903</t>
  </si>
  <si>
    <t>邹玉婷</t>
  </si>
  <si>
    <t>沪AFM7098</t>
  </si>
  <si>
    <t>唐爱华</t>
  </si>
  <si>
    <t>LBVKY9101JSP08409</t>
  </si>
  <si>
    <t>肖先生</t>
  </si>
  <si>
    <t>粤VF16699</t>
  </si>
  <si>
    <t>妙平</t>
  </si>
  <si>
    <t>LBVHY1103KMN42668</t>
  </si>
  <si>
    <t>周怡雯</t>
  </si>
  <si>
    <t>沪AFN7512</t>
  </si>
  <si>
    <t>姜天文</t>
  </si>
  <si>
    <t>LBVHY1100JMN40228</t>
  </si>
  <si>
    <t>周晓峰</t>
  </si>
  <si>
    <t>沪AFF7117</t>
  </si>
  <si>
    <t>宋赛赛</t>
  </si>
  <si>
    <t>LBVKY9101KSP10839</t>
  </si>
  <si>
    <t xml:space="preserve">赵悦 </t>
  </si>
  <si>
    <t>沪AFL7983</t>
  </si>
  <si>
    <t>LBVHY1101KMN42233</t>
  </si>
  <si>
    <t>周纯</t>
  </si>
  <si>
    <t>沪AFA2127</t>
  </si>
  <si>
    <t>LBVHY1109JMN39854</t>
  </si>
  <si>
    <t>周金平</t>
  </si>
  <si>
    <t>沪AFC7179</t>
  </si>
  <si>
    <t>LBVKY9106JSP02069</t>
  </si>
  <si>
    <t>上海云选信息技术有限公司/鲁永嘉</t>
  </si>
  <si>
    <t>沪AFA3895</t>
  </si>
  <si>
    <t>LBVKY9108KSP10580</t>
  </si>
  <si>
    <t>周帅</t>
  </si>
  <si>
    <t>沪AFL9389</t>
  </si>
  <si>
    <t>LBVKY9102KSP09229</t>
  </si>
  <si>
    <t>张文月</t>
  </si>
  <si>
    <t>沪AFD1316</t>
  </si>
  <si>
    <t>LBVHY1101JMN38388</t>
  </si>
  <si>
    <t>赵志斌</t>
  </si>
  <si>
    <t>沪AFD3679</t>
  </si>
  <si>
    <t>崔利民</t>
  </si>
  <si>
    <t>LBVKY9105KSP12562</t>
  </si>
  <si>
    <t>章儒峰</t>
  </si>
  <si>
    <t>沪AF78277</t>
  </si>
  <si>
    <t>LBVKY9104KSR89073</t>
  </si>
  <si>
    <t>张松翠</t>
  </si>
  <si>
    <t>赣HF01011</t>
  </si>
  <si>
    <t>张爽</t>
  </si>
  <si>
    <t>LBVHY1104KMN40685</t>
  </si>
  <si>
    <t>周节华</t>
  </si>
  <si>
    <t>沪AFG0233</t>
  </si>
  <si>
    <t>张诗祺</t>
  </si>
  <si>
    <t>LBVHY1109KMN41718</t>
  </si>
  <si>
    <t>张越康</t>
  </si>
  <si>
    <t>沪AF12263</t>
  </si>
  <si>
    <t>LBVHY1101KMN42622</t>
  </si>
  <si>
    <t>张燕</t>
  </si>
  <si>
    <t>沪AFM8093</t>
  </si>
  <si>
    <t>LBVHY1104KMN41349</t>
  </si>
  <si>
    <t>毛云峰的太太</t>
  </si>
  <si>
    <t>沪AFJ4922</t>
  </si>
  <si>
    <t>LBVHY1105JMN38152</t>
  </si>
  <si>
    <t>周蕴</t>
  </si>
  <si>
    <t>沪AFL2897</t>
  </si>
  <si>
    <t>LBVHY1103JMN39168</t>
  </si>
  <si>
    <t>朱晓丹</t>
  </si>
  <si>
    <t>沪AFM1860</t>
  </si>
  <si>
    <t>LBVKY9105KSR88112</t>
  </si>
  <si>
    <t>左少清</t>
  </si>
  <si>
    <t>沪AFB8592</t>
  </si>
  <si>
    <t>LBVHY1101HMD98873</t>
  </si>
  <si>
    <t>武小妮</t>
  </si>
  <si>
    <t>沪AF63626</t>
  </si>
  <si>
    <t>LBVKY9103KSR88612</t>
  </si>
  <si>
    <t>朱伟</t>
  </si>
  <si>
    <t>沪AFM8060</t>
  </si>
  <si>
    <t>LBVKY9108KSP13009</t>
  </si>
  <si>
    <t>周大鹏</t>
  </si>
  <si>
    <t>沪AFM9820</t>
  </si>
  <si>
    <t>LBVKY9104JSP05424</t>
  </si>
  <si>
    <t>张新全</t>
  </si>
  <si>
    <t>沪AF85659</t>
  </si>
  <si>
    <t>LBVHY1100JMN38396</t>
  </si>
  <si>
    <t>张阳</t>
  </si>
  <si>
    <t>沪AFM9930</t>
  </si>
  <si>
    <t>LBVKY9108JSP07029</t>
  </si>
  <si>
    <t>陶钊</t>
  </si>
  <si>
    <t>沪AFL8195</t>
  </si>
  <si>
    <t>LBVHY110XJMN39717</t>
  </si>
  <si>
    <t>周玉秀</t>
  </si>
  <si>
    <t>沪AF15133</t>
  </si>
  <si>
    <t>徐佳杰</t>
  </si>
  <si>
    <t>LBVHY1102JMN40179</t>
  </si>
  <si>
    <t>周峰</t>
  </si>
  <si>
    <t>沪AF81997</t>
  </si>
  <si>
    <t>LBVHY1106JMN38936</t>
  </si>
  <si>
    <t>张庆妮</t>
  </si>
  <si>
    <t>沪AFL7772</t>
  </si>
  <si>
    <t>LBVKY9102KSP09845</t>
  </si>
  <si>
    <t>朱奇伟</t>
  </si>
  <si>
    <t>沪AFM7377</t>
  </si>
  <si>
    <t>怀娜</t>
  </si>
  <si>
    <t>LBVHY1109JMN38610</t>
  </si>
  <si>
    <t>周欢</t>
  </si>
  <si>
    <t>沪AFG3876</t>
  </si>
  <si>
    <t>LBVHY1101JMN37760</t>
  </si>
  <si>
    <t>朱双倚</t>
  </si>
  <si>
    <t>沪AFE7663</t>
  </si>
  <si>
    <t>慕唤</t>
  </si>
  <si>
    <t>LBVHY1108JMN38341</t>
  </si>
  <si>
    <t>张时</t>
  </si>
  <si>
    <t>沪AFG3819</t>
  </si>
  <si>
    <t>LBVHY1101KMN41583</t>
  </si>
  <si>
    <t>章旋</t>
  </si>
  <si>
    <t>沪AFM0867</t>
  </si>
  <si>
    <t>LBVKY910XKSR88414</t>
  </si>
  <si>
    <t>车主梁英,电话是他儿子, 东莞市区附近,过几天联系</t>
  </si>
  <si>
    <t>粤SF31161</t>
  </si>
  <si>
    <t>朱学英</t>
  </si>
  <si>
    <t>LBVKY9101JSP05493</t>
  </si>
  <si>
    <t>朱佳琴</t>
  </si>
  <si>
    <t>沪AFL2290</t>
  </si>
  <si>
    <t>朱泽宇</t>
  </si>
  <si>
    <t>LBVKY9104JSP02006</t>
  </si>
  <si>
    <t>徐斌</t>
  </si>
  <si>
    <t>沪AFH2567</t>
  </si>
  <si>
    <t>LBVHY1106JMN38659</t>
  </si>
  <si>
    <t>赵东鹏</t>
  </si>
  <si>
    <t>沪AFA2488</t>
  </si>
  <si>
    <t>LBVKY9106KSP11887</t>
  </si>
  <si>
    <t>郑楠</t>
  </si>
  <si>
    <t>沪AFM7925</t>
  </si>
  <si>
    <t>朱耿华</t>
  </si>
  <si>
    <t>LBVHY1104HMD98821</t>
  </si>
  <si>
    <t>张宏伟</t>
  </si>
  <si>
    <t>沪AF97827</t>
  </si>
  <si>
    <t>LBVKY9102KSR88598</t>
  </si>
  <si>
    <t>陈永凌</t>
  </si>
  <si>
    <t>沪AFM9328</t>
  </si>
  <si>
    <t>LBVKY9103KSP10518</t>
  </si>
  <si>
    <t>邓少杰先生</t>
  </si>
  <si>
    <t>沪AF13039</t>
  </si>
  <si>
    <t>李晓玲</t>
  </si>
  <si>
    <t>LBVKY9101JSP05820</t>
  </si>
  <si>
    <t>陈申桂先生</t>
  </si>
  <si>
    <t>沪AFL3378</t>
  </si>
  <si>
    <t>LBVHY1104HMK81107</t>
  </si>
  <si>
    <t>上海晋启贸易有限公司</t>
  </si>
  <si>
    <t>沪AFB0859</t>
  </si>
  <si>
    <t>LBVKY9101KSP09223</t>
  </si>
  <si>
    <t>周娴</t>
  </si>
  <si>
    <t>沪AFM1357</t>
  </si>
  <si>
    <t>李红梅</t>
  </si>
  <si>
    <t>LBVKY9109JSP02714</t>
  </si>
  <si>
    <t>上海立通电梯有限公司</t>
  </si>
  <si>
    <t>沪AFA7227</t>
  </si>
  <si>
    <t>柴双全</t>
  </si>
  <si>
    <t>LBVKY9103KSP10292</t>
  </si>
  <si>
    <t>周斌</t>
  </si>
  <si>
    <t>沪AFG9218</t>
  </si>
  <si>
    <t>LBVKY9105KSP09970</t>
  </si>
  <si>
    <t>赵卫星</t>
  </si>
  <si>
    <t>沪AFA2122</t>
  </si>
  <si>
    <t>LBVHY1101JMK84164</t>
  </si>
  <si>
    <t>朱晓菲</t>
  </si>
  <si>
    <t>沪AFG0359</t>
  </si>
  <si>
    <t>LBVHY1106JMK84399</t>
  </si>
  <si>
    <t>朱佳羽</t>
  </si>
  <si>
    <t>沪AF77329</t>
  </si>
  <si>
    <t>LBVHY1109JMN39238</t>
  </si>
  <si>
    <t>张铁锋（卜女士）</t>
  </si>
  <si>
    <t>沪AFF7095</t>
  </si>
  <si>
    <t>LBVHY1100JMN38415</t>
  </si>
  <si>
    <t>赵颖</t>
  </si>
  <si>
    <t>沪AFL1607</t>
  </si>
  <si>
    <t>LBVKY9100JSP01662</t>
  </si>
  <si>
    <t>上海雍诺电气科技有限公司</t>
  </si>
  <si>
    <t>沪AFF2898</t>
  </si>
  <si>
    <t>LBVKY9109JSP02342</t>
  </si>
  <si>
    <t>沙硕彦</t>
  </si>
  <si>
    <t>沪AF20810</t>
  </si>
  <si>
    <t>LBVHY1107JMN37763</t>
  </si>
  <si>
    <t>朱鸣海</t>
  </si>
  <si>
    <t>沪AFH2753</t>
  </si>
  <si>
    <t>LBVKY9102JSP05678</t>
  </si>
  <si>
    <t>邹凯</t>
  </si>
  <si>
    <t>沪AFC1887</t>
  </si>
  <si>
    <t>LBVHY1106JMN39391</t>
  </si>
  <si>
    <t>周宇炜</t>
  </si>
  <si>
    <t>沪AF72287</t>
  </si>
  <si>
    <t>汪霞</t>
  </si>
  <si>
    <t>LBVHY110XJMK81716</t>
  </si>
  <si>
    <t>唐鈞,南京建邺区</t>
  </si>
  <si>
    <t>沪AG30959</t>
  </si>
  <si>
    <t>LBVHY1109JMN39983</t>
  </si>
  <si>
    <t>张姝莉</t>
  </si>
  <si>
    <t>沪AFL5681</t>
  </si>
  <si>
    <t>沈轶翌</t>
  </si>
  <si>
    <t>LBVHY1108KMN40978</t>
  </si>
  <si>
    <t>郑伟明</t>
  </si>
  <si>
    <t>沪AF03884</t>
  </si>
  <si>
    <t>LBVHY1107KMN41068</t>
  </si>
  <si>
    <t>周纬</t>
  </si>
  <si>
    <t>沪AF23415</t>
  </si>
  <si>
    <t>LBVHY1106KMN41630</t>
  </si>
  <si>
    <t>支崇伟</t>
  </si>
  <si>
    <t>沪AFN7576</t>
  </si>
  <si>
    <t>LBVHY1104KMN42338</t>
  </si>
  <si>
    <t>周国平</t>
  </si>
  <si>
    <t>沪AFL0778</t>
  </si>
  <si>
    <t>LBVHY1107KMN40826</t>
  </si>
  <si>
    <t>沪AF98311</t>
  </si>
  <si>
    <t>LBVHY1107JMN39884</t>
  </si>
  <si>
    <t>张建明</t>
  </si>
  <si>
    <t>LBVHY1108KMN42777</t>
  </si>
  <si>
    <t>赵文蕾</t>
  </si>
  <si>
    <t>沪AFJ2696</t>
  </si>
  <si>
    <t>王井</t>
  </si>
  <si>
    <t>LBVKY9101JSP08460</t>
  </si>
  <si>
    <t>左晟源</t>
  </si>
  <si>
    <t>浙AF81357</t>
  </si>
  <si>
    <t>王雅明</t>
  </si>
  <si>
    <t>LBVKY9102KSP11370</t>
  </si>
  <si>
    <t>周宏</t>
  </si>
  <si>
    <t>沪AFC1037</t>
  </si>
  <si>
    <t>程雪</t>
  </si>
  <si>
    <t>LBVKY9104KSP11564</t>
  </si>
  <si>
    <t>周健</t>
  </si>
  <si>
    <t>沪AFF8515</t>
  </si>
  <si>
    <t>LBVHY1101JMN39007</t>
  </si>
  <si>
    <t>张徐妍</t>
  </si>
  <si>
    <t>沪AFM7609</t>
  </si>
  <si>
    <t>LBVKY9105KSP12688</t>
  </si>
  <si>
    <t>卓越强</t>
  </si>
  <si>
    <t>沪AFA3110</t>
  </si>
  <si>
    <t>葛成栋</t>
  </si>
  <si>
    <t>LBVKY9109KSR89067</t>
  </si>
  <si>
    <t>田女士</t>
  </si>
  <si>
    <t>沪AF10787</t>
  </si>
  <si>
    <t>LBVKY9105JSP04539</t>
  </si>
  <si>
    <t>张强</t>
  </si>
  <si>
    <t>粤AF26027</t>
  </si>
  <si>
    <t>董晓猜</t>
  </si>
  <si>
    <t>LBVKY9102JSP02098</t>
  </si>
  <si>
    <t>朱连萍</t>
  </si>
  <si>
    <t>沪AF29308</t>
  </si>
  <si>
    <t>蒋刘晨</t>
  </si>
  <si>
    <t>LBVHY1100KMN42756</t>
  </si>
  <si>
    <t>周雪妹</t>
  </si>
  <si>
    <t>沪AFE3821</t>
  </si>
  <si>
    <t>LBVKY9103KSP10101</t>
  </si>
  <si>
    <t>崔芹</t>
  </si>
  <si>
    <t>蔡晓玲</t>
  </si>
  <si>
    <t>LBVHY110XKMN41114</t>
  </si>
  <si>
    <t>朱明渊</t>
  </si>
  <si>
    <t>沪AFM6507</t>
  </si>
  <si>
    <t>蔡柳</t>
  </si>
  <si>
    <t>LBVKY9102KSP13314</t>
  </si>
  <si>
    <t>赵筱湧</t>
  </si>
  <si>
    <t>沪AFC0236</t>
  </si>
  <si>
    <t>LBVKY9108KSP09509</t>
  </si>
  <si>
    <t>朱先生</t>
  </si>
  <si>
    <t>沪AF73713</t>
  </si>
  <si>
    <t>裴亭亭</t>
  </si>
  <si>
    <t>LBVKY9106KSP10545</t>
  </si>
  <si>
    <t>朱理翀</t>
  </si>
  <si>
    <t>沪AFF0886</t>
  </si>
  <si>
    <t>LBVKY9101KSP09514</t>
  </si>
  <si>
    <t>赵薇</t>
  </si>
  <si>
    <t>沪AFF5900</t>
  </si>
  <si>
    <t>LBVHY1109HMK81183</t>
  </si>
  <si>
    <t>马梅</t>
  </si>
  <si>
    <t>沪AF35005</t>
  </si>
  <si>
    <t>LBVHY1106JMN39438</t>
  </si>
  <si>
    <t>张逸清</t>
  </si>
  <si>
    <t>沪AFM5933</t>
  </si>
  <si>
    <t>LBVKY9101KSR89063</t>
  </si>
  <si>
    <t>零翠苗</t>
  </si>
  <si>
    <t>桂AF02861</t>
  </si>
  <si>
    <t>贾帅</t>
  </si>
  <si>
    <t>LBVHY1109JMN37568</t>
  </si>
  <si>
    <t>周永霞</t>
  </si>
  <si>
    <t>沪AFM6905</t>
  </si>
  <si>
    <t>郑世英</t>
  </si>
  <si>
    <t>LBVHY1101JMN39363</t>
  </si>
  <si>
    <t>赵琛超</t>
  </si>
  <si>
    <t>沪AF18637</t>
  </si>
  <si>
    <t>LBVHY1109HMD99057</t>
  </si>
  <si>
    <t>上海天佑铁道新技术研究所股份有限公司</t>
  </si>
  <si>
    <t>沪AF65865</t>
  </si>
  <si>
    <t>LBVHY1103JMK81721</t>
  </si>
  <si>
    <t>王磊</t>
  </si>
  <si>
    <t>沪AFB0075</t>
  </si>
  <si>
    <t>郭艳萍</t>
  </si>
  <si>
    <t>LBVHY1101KMN42555</t>
  </si>
  <si>
    <t>张梓源</t>
  </si>
  <si>
    <t>沪AF88664</t>
  </si>
  <si>
    <t>LBVHY1102KMN42743</t>
  </si>
  <si>
    <t>周悦</t>
  </si>
  <si>
    <t>沪AF27785</t>
  </si>
  <si>
    <t>LBVHY1103KMN41066</t>
  </si>
  <si>
    <t>沪AF10738</t>
  </si>
  <si>
    <t>LBVHY1104KMN40850</t>
  </si>
  <si>
    <t>张玮</t>
  </si>
  <si>
    <t>沪AFF7166</t>
  </si>
  <si>
    <t>LBVHY1100JMN39449</t>
  </si>
  <si>
    <t>张文亮</t>
  </si>
  <si>
    <t>沪AFM0918</t>
  </si>
  <si>
    <t>LBVHY1109KMN42545</t>
  </si>
  <si>
    <t>郑雯</t>
  </si>
  <si>
    <t>沪AFJ2670</t>
  </si>
  <si>
    <t>金雷</t>
  </si>
  <si>
    <t>LBVKY9103KSP10759</t>
  </si>
  <si>
    <t>盛富祥</t>
  </si>
  <si>
    <t>沪AFG9701</t>
  </si>
  <si>
    <t>LBVKY9102KSP12471</t>
  </si>
  <si>
    <t>刘洋</t>
  </si>
  <si>
    <t>沪AFN8908</t>
  </si>
  <si>
    <t>LBVKY9106JSP05439</t>
  </si>
  <si>
    <t>张筱敏</t>
  </si>
  <si>
    <t>沪AF28936</t>
  </si>
  <si>
    <t>LBVKY9105KSR88319</t>
  </si>
  <si>
    <t>胡恒</t>
  </si>
  <si>
    <t>LBVKY9100KSP12310</t>
  </si>
  <si>
    <t>王俊杰</t>
  </si>
  <si>
    <t>豫HF12228</t>
  </si>
  <si>
    <t>闫妮</t>
  </si>
  <si>
    <t>LBVKY9108JSP02848</t>
  </si>
  <si>
    <t>肖兢</t>
  </si>
  <si>
    <t>沪AFA7202</t>
  </si>
  <si>
    <t>陆俊涛</t>
  </si>
  <si>
    <t>LBVHY1106JMK81471</t>
  </si>
  <si>
    <t>杨瑞锟</t>
  </si>
  <si>
    <t>沪AFB7262</t>
  </si>
  <si>
    <t>陈悦</t>
  </si>
  <si>
    <t>LBVKY9109JSP03023</t>
  </si>
  <si>
    <t>朱昊</t>
  </si>
  <si>
    <t>沪AFG3205</t>
  </si>
  <si>
    <t>陈晨</t>
  </si>
  <si>
    <t>LBVKY9107KSP12708</t>
  </si>
  <si>
    <t>马先生</t>
  </si>
  <si>
    <t>沪AFF1769</t>
  </si>
  <si>
    <t>LBVHY1107KMN42186</t>
  </si>
  <si>
    <t xml:space="preserve">朱培基 </t>
  </si>
  <si>
    <t>沪AFD5385</t>
  </si>
  <si>
    <t>黄佳辰</t>
  </si>
  <si>
    <t>LBVKY9107KSP11669</t>
  </si>
  <si>
    <t>张旻宙 先生</t>
  </si>
  <si>
    <t>沪AFB5010</t>
  </si>
  <si>
    <t>LBVKY910XKSR88610</t>
  </si>
  <si>
    <t>章晶鑫</t>
  </si>
  <si>
    <t>沪AFM8123</t>
  </si>
  <si>
    <t>LBVHY1106KMN41126</t>
  </si>
  <si>
    <t>张寅</t>
  </si>
  <si>
    <t>沪AFE2698</t>
  </si>
  <si>
    <t>LBVHY1103JMN40496</t>
  </si>
  <si>
    <t>周玉姝</t>
  </si>
  <si>
    <t>沪AFF9095</t>
  </si>
  <si>
    <t>黄晓明</t>
  </si>
  <si>
    <t>LBVKY9100JSP04416</t>
  </si>
  <si>
    <t>周泽宇</t>
  </si>
  <si>
    <t>沪AFM9612</t>
  </si>
  <si>
    <t>龚春峰</t>
  </si>
  <si>
    <t>LBVKY9102KSP09151</t>
  </si>
  <si>
    <t>朱泠</t>
  </si>
  <si>
    <t>沪AFN7557</t>
  </si>
  <si>
    <t>徐政 13816948627</t>
  </si>
  <si>
    <t>黎杰华 13621821456</t>
  </si>
  <si>
    <t>王雅明 13967345604</t>
  </si>
  <si>
    <t>董小猜 15802010068</t>
  </si>
  <si>
    <t>朱学英13600275077</t>
  </si>
  <si>
    <t>付文勇18505757688</t>
  </si>
  <si>
    <t>赖妙平13829603239</t>
  </si>
  <si>
    <t>贾帅 13669609103</t>
  </si>
  <si>
    <t>关庆成13826270640</t>
  </si>
  <si>
    <t>张培利15890665355</t>
  </si>
  <si>
    <t>张爽 19179826063</t>
  </si>
  <si>
    <t>李娟13539981457</t>
  </si>
  <si>
    <t>李娟是服务主管，和她讲一下背景，给客户周迎宾（LBVKY9106JSP04033，粤AF00961）提供3000元保养，可分两次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</si>
</sst>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 tint="-0.499984740745262"/>
      <name val="Calibri"/>
      <charset val="134"/>
      <scheme val="minor"/>
    </font>
    <font>
      <b/>
      <sz val="11"/>
      <color theme="0" tint="-0.499984740745262"/>
      <name val="Calibri"/>
      <charset val="134"/>
      <scheme val="minor"/>
    </font>
    <font>
      <b/>
      <sz val="11"/>
      <color rgb="FF0070C0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rgb="FF0070C0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7" borderId="0" applyNumberFormat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3" applyFont="1" applyFill="1" applyAlignment="1">
      <alignment horizontal="center"/>
    </xf>
    <xf numFmtId="0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9" fontId="3" fillId="0" borderId="1" xfId="2" applyNumberFormat="1" applyFont="1" applyFill="1" applyBorder="1" applyAlignment="1">
      <alignment horizontal="right" vertical="center"/>
    </xf>
    <xf numFmtId="9" fontId="0" fillId="0" borderId="1" xfId="0" applyNumberForma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right" vertical="center"/>
    </xf>
    <xf numFmtId="0" fontId="11" fillId="0" borderId="0" xfId="0" applyFont="1" applyFill="1" applyAlignment="1">
      <alignment horizontal="center"/>
    </xf>
    <xf numFmtId="164" fontId="12" fillId="0" borderId="0" xfId="0" applyNumberFormat="1" applyFont="1" applyFill="1"/>
    <xf numFmtId="164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1" applyNumberFormat="1" applyFont="1"/>
    <xf numFmtId="0" fontId="0" fillId="0" borderId="0" xfId="0" applyAlignment="1">
      <alignment horizontal="left" wrapText="1"/>
    </xf>
    <xf numFmtId="164" fontId="8" fillId="0" borderId="0" xfId="1" applyNumberFormat="1" applyFont="1"/>
    <xf numFmtId="0" fontId="4" fillId="0" borderId="0" xfId="0" applyFont="1"/>
    <xf numFmtId="0" fontId="0" fillId="0" borderId="0" xfId="0" applyAlignment="1">
      <alignment horizontal="left" vertical="top" wrapText="1"/>
    </xf>
    <xf numFmtId="0" fontId="5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164" fontId="8" fillId="0" borderId="0" xfId="1" applyNumberFormat="1" applyFont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4" fontId="3" fillId="5" borderId="9" xfId="1" applyNumberFormat="1" applyFont="1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9" fontId="3" fillId="5" borderId="9" xfId="2" applyNumberFormat="1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top"/>
    </xf>
    <xf numFmtId="164" fontId="9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164" fontId="9" fillId="0" borderId="0" xfId="1" applyNumberFormat="1" applyFont="1"/>
    <xf numFmtId="0" fontId="0" fillId="0" borderId="0" xfId="0" applyAlignment="1">
      <alignment wrapText="1"/>
    </xf>
    <xf numFmtId="164" fontId="8" fillId="6" borderId="0" xfId="1" applyNumberFormat="1" applyFont="1" applyFill="1"/>
    <xf numFmtId="164" fontId="8" fillId="0" borderId="0" xfId="1" applyNumberFormat="1" applyFont="1" applyFill="1"/>
    <xf numFmtId="0" fontId="0" fillId="8" borderId="0" xfId="0" applyFill="1"/>
    <xf numFmtId="0" fontId="0" fillId="0" borderId="0" xfId="0" applyAlignment="1">
      <alignment horizontal="left" vertical="top" wrapText="1"/>
    </xf>
    <xf numFmtId="0" fontId="5" fillId="3" borderId="0" xfId="0" quotePrefix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4" fontId="9" fillId="0" borderId="0" xfId="1" applyNumberFormat="1" applyFont="1" applyAlignment="1">
      <alignment horizontal="right" vertical="top"/>
    </xf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8" fillId="6" borderId="0" xfId="1" applyNumberFormat="1" applyFont="1" applyFill="1" applyAlignment="1">
      <alignment horizontal="right"/>
    </xf>
    <xf numFmtId="164" fontId="14" fillId="0" borderId="9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4" fontId="13" fillId="0" borderId="8" xfId="1" applyNumberFormat="1" applyFont="1" applyBorder="1" applyAlignment="1">
      <alignment horizontal="center" vertical="center"/>
    </xf>
    <xf numFmtId="164" fontId="13" fillId="0" borderId="9" xfId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468.7041434028" createdVersion="6" refreshedVersion="6" minRefreshableVersion="3" recordCount="145" xr:uid="{00000000-000A-0000-FFFF-FFFF00000000}">
  <cacheSource type="worksheet">
    <worksheetSource ref="A1:F146" sheet="跟进费明细"/>
  </cacheSource>
  <cacheFields count="6">
    <cacheField name="车辆VIN码" numFmtId="0">
      <sharedItems containsSemiMixedTypes="0" containsNonDate="0" containsString="0"/>
    </cacheField>
    <cacheField name="车主" numFmtId="0">
      <sharedItems containsSemiMixedTypes="0" containsNonDate="0" containsString="0"/>
    </cacheField>
    <cacheField name="牌照" numFmtId="0">
      <sharedItems containsSemiMixedTypes="0" containsNonDate="0" containsString="0"/>
    </cacheField>
    <cacheField name="邀约经销商" numFmtId="0">
      <sharedItems count="28">
        <s v="上海上德宝骏"/>
        <s v="上海绿地宝仕"/>
        <s v="绍兴泓宝行"/>
        <s v="上海广汇宝泓"/>
        <s v="上海宝诚中环"/>
        <s v="广东粤宝-第四分公司"/>
        <s v="上海宝诚申江"/>
        <s v="上海众国宝泓"/>
        <s v="常州新宝尊"/>
        <s v="上海宝骅"/>
        <s v="上海宝诚"/>
        <s v="上海宝信"/>
        <s v="上海凡德"/>
        <s v="汕头宝悦"/>
        <s v="上海祺宝"/>
        <s v="景德镇美宝行"/>
        <s v="东莞合宝"/>
        <s v="上海宝宁"/>
        <s v="上海宝诚尊悦"/>
        <s v="嘉兴骏宝行"/>
        <s v="广州昌宝"/>
        <s v="上海宝麟"/>
        <s v="南宁粤宝"/>
        <s v="郑州华德宝"/>
        <s v="上海汇宝行"/>
        <s v="上海众嘉宝泓"/>
        <s v="上海众国宝嘉"/>
        <s v="上海宝诚悦鑫"/>
      </sharedItems>
    </cacheField>
    <cacheField name="跟进人" numFmtId="0">
      <sharedItems containsSemiMixedTypes="0" containsNonDate="0" containsString="0"/>
    </cacheField>
    <cacheField name="跟进服务费(不含税)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s v="LBVCZ1101HME70405"/>
    <s v="周一民先生"/>
    <s v="沪AF52038"/>
    <x v="0"/>
    <s v="计伟"/>
    <n v="1200"/>
  </r>
  <r>
    <s v="LBVHY1103JMN39414"/>
    <s v="张瑛女士"/>
    <s v="沪AFL2019"/>
    <x v="0"/>
    <s v="计伟"/>
    <n v="1200"/>
  </r>
  <r>
    <s v="LBVHY1108JMN37836"/>
    <s v="朱何进"/>
    <s v="沪AFF8080"/>
    <x v="0"/>
    <s v="计伟"/>
    <n v="1200"/>
  </r>
  <r>
    <s v="LBVCZ1109HME70488"/>
    <s v="张勇先生"/>
    <s v="沪AF88148"/>
    <x v="0"/>
    <s v="计伟"/>
    <n v="1200"/>
  </r>
  <r>
    <s v="LBVCZ110XHME70449"/>
    <s v="程寅杰先生"/>
    <s v="沪AFD5892"/>
    <x v="0"/>
    <s v="计伟"/>
    <n v="1200"/>
  </r>
  <r>
    <s v="LBVHY1107JMN38136"/>
    <s v="庄旭女士"/>
    <s v="沪AF80312"/>
    <x v="0"/>
    <s v="计伟"/>
    <n v="1200"/>
  </r>
  <r>
    <s v="LBVHY1108JMK83321"/>
    <s v="章定强"/>
    <s v="沪AFE6735"/>
    <x v="0"/>
    <s v="计伟"/>
    <n v="1200"/>
  </r>
  <r>
    <s v="LBVKY9106KSP09170"/>
    <s v="赵自豪"/>
    <s v="沪AFH8023"/>
    <x v="1"/>
    <s v="丁莉"/>
    <n v="1200"/>
  </r>
  <r>
    <s v="LBVKY9108KSP11468"/>
    <s v="张蕊"/>
    <s v="沪AFH7129"/>
    <x v="1"/>
    <s v="丁莉"/>
    <n v="1200"/>
  </r>
  <r>
    <s v="LBVHY1109JMN38526"/>
    <s v="张婷婷"/>
    <s v="沪AFF2053"/>
    <x v="1"/>
    <s v="丁莉"/>
    <n v="1200"/>
  </r>
  <r>
    <s v="LBVKY9100KSP12453"/>
    <s v="郑烨（家人徐啸）"/>
    <s v="沪AFF0195"/>
    <x v="1"/>
    <s v="丁莉"/>
    <n v="1200"/>
  </r>
  <r>
    <s v="LBVKY9101KSP10646"/>
    <s v="赵崎"/>
    <s v="沪AFF8576"/>
    <x v="1"/>
    <s v="丁莉"/>
    <n v="1200"/>
  </r>
  <r>
    <s v="LBVKY9103KSP10048"/>
    <s v="车在绍兴"/>
    <m/>
    <x v="2"/>
    <s v="付文勇"/>
    <n v="1200"/>
  </r>
  <r>
    <s v="LBVHY1100JMK83331"/>
    <s v="朱佳妮"/>
    <s v="沪AFA0186"/>
    <x v="3"/>
    <s v="何福堂"/>
    <n v="1200"/>
  </r>
  <r>
    <s v="LBVHY1107JMN39920"/>
    <s v="周莹"/>
    <s v="沪AFG9750"/>
    <x v="4"/>
    <s v="储鸾凤"/>
    <n v="1000"/>
  </r>
  <r>
    <s v="LBVHY1101KMN41664"/>
    <s v="赵忠军"/>
    <s v="沪AF96802"/>
    <x v="4"/>
    <s v="储鸾凤"/>
    <n v="1000"/>
  </r>
  <r>
    <s v="LBVHY1105KMN40873"/>
    <s v="张婉婷"/>
    <s v="沪AF93210"/>
    <x v="4"/>
    <s v="储鸾凤"/>
    <n v="1000"/>
  </r>
  <r>
    <s v="LBVKY9104KSP11726"/>
    <s v="张佳怡"/>
    <s v="沪AG21969"/>
    <x v="4"/>
    <s v="储鸾凤"/>
    <n v="1000"/>
  </r>
  <r>
    <s v="LBVKY9100JSP06490"/>
    <s v="庄重"/>
    <s v="粤AF72751    "/>
    <x v="5"/>
    <s v="关庆成"/>
    <n v="1000"/>
  </r>
  <r>
    <s v="LBVHY1103JMN38330"/>
    <s v="周国民"/>
    <s v="沪AFC2091"/>
    <x v="6"/>
    <s v="刘佳慧"/>
    <n v="1000"/>
  </r>
  <r>
    <s v="LBVKY910XKSP10323"/>
    <s v="周冶"/>
    <s v="沪AFM7601"/>
    <x v="7"/>
    <s v="刘婷婷"/>
    <n v="1000"/>
  </r>
  <r>
    <s v="LBVKY9101JSP03890"/>
    <s v="张亚刚"/>
    <s v="沪AF19280"/>
    <x v="7"/>
    <s v="刘婷婷"/>
    <n v="1000"/>
  </r>
  <r>
    <s v="LBVKY9103KSP13189"/>
    <s v="张晓龙,常州新北区"/>
    <s v="苏DF09789"/>
    <x v="8"/>
    <s v="刘辉"/>
    <n v="1200"/>
  </r>
  <r>
    <s v="LBVKY9100KSP13196"/>
    <s v="左丛"/>
    <s v="沪AFL9809"/>
    <x v="9"/>
    <s v="吴伟华"/>
    <n v="1000"/>
  </r>
  <r>
    <s v="LBVKY9109JSP06763"/>
    <s v="周永冠"/>
    <s v="沪AF73880"/>
    <x v="10"/>
    <s v="吴宇辉"/>
    <n v="1200"/>
  </r>
  <r>
    <s v="LBVKY910XKSP11715"/>
    <s v="张彦"/>
    <s v="沪AFF2556"/>
    <x v="10"/>
    <s v="吴宇辉"/>
    <n v="1200"/>
  </r>
  <r>
    <s v="LBVKY9106KSP12005"/>
    <s v="章运"/>
    <s v="沪AFH2626"/>
    <x v="10"/>
    <s v="吴宇辉"/>
    <n v="1200"/>
  </r>
  <r>
    <s v="LBVKY910XJSP06500"/>
    <s v="周云云"/>
    <s v="沪AF25278"/>
    <x v="10"/>
    <s v="吴宇辉"/>
    <n v="1200"/>
  </r>
  <r>
    <s v="LBVKY9109JSP04804"/>
    <s v="周岳璋"/>
    <s v="沪AF20057"/>
    <x v="10"/>
    <s v="吴宇辉"/>
    <n v="1200"/>
  </r>
  <r>
    <s v="LBVKY910XJSP08215"/>
    <s v="张涛"/>
    <s v="沪AFA3185"/>
    <x v="10"/>
    <s v="吴宇辉"/>
    <n v="1200"/>
  </r>
  <r>
    <s v="LBVKY9107KSP12076"/>
    <s v="庄子伟"/>
    <s v="沪AF51048"/>
    <x v="11"/>
    <s v="吴松源"/>
    <n v="1000"/>
  </r>
  <r>
    <s v="LBVHY1109JMN38008"/>
    <s v="赵洋"/>
    <s v="沪AFG5861"/>
    <x v="7"/>
    <s v="周凡"/>
    <n v="1000"/>
  </r>
  <r>
    <s v="LBVKY9102KSP10834"/>
    <s v="庄德飞"/>
    <s v="沪AFG6877"/>
    <x v="12"/>
    <s v="周磊"/>
    <n v="1200"/>
  </r>
  <r>
    <s v="LBVHY1100KMN42370"/>
    <s v="章金芬"/>
    <s v="沪AFH6313"/>
    <x v="7"/>
    <s v="周蓓蓉"/>
    <n v="1000"/>
  </r>
  <r>
    <s v="LBVKY9102KSP12311"/>
    <s v="刘盼"/>
    <m/>
    <x v="6"/>
    <s v="周鹏飞"/>
    <n v="1200"/>
  </r>
  <r>
    <s v="LBVKY9100JSP04903"/>
    <s v="邹玉婷"/>
    <s v="沪AFM7098"/>
    <x v="11"/>
    <s v="唐爱华"/>
    <n v="1000"/>
  </r>
  <r>
    <s v="LBVKY9101JSP08409"/>
    <s v="肖先生"/>
    <s v="粤VF16699"/>
    <x v="13"/>
    <s v="妙平"/>
    <n v="1200"/>
  </r>
  <r>
    <s v="LBVHY1103KMN42668"/>
    <s v="周怡雯"/>
    <s v="沪AFN7512"/>
    <x v="6"/>
    <s v="姜天文"/>
    <n v="1200"/>
  </r>
  <r>
    <s v="LBVHY1100JMN40228"/>
    <s v="周晓峰"/>
    <s v="沪AFF7117"/>
    <x v="12"/>
    <s v="宋赛赛"/>
    <n v="1200"/>
  </r>
  <r>
    <s v="LBVKY9101KSP10839"/>
    <s v="赵悦 "/>
    <s v="沪AFL7983"/>
    <x v="12"/>
    <s v="宋赛赛"/>
    <n v="1200"/>
  </r>
  <r>
    <s v="LBVHY1101KMN42233"/>
    <s v="周纯"/>
    <s v="沪AFA2127"/>
    <x v="12"/>
    <s v="宋赛赛"/>
    <n v="1200"/>
  </r>
  <r>
    <s v="LBVHY1109JMN39854"/>
    <s v="周金平"/>
    <s v="沪AFC7179"/>
    <x v="12"/>
    <s v="宋赛赛"/>
    <n v="1200"/>
  </r>
  <r>
    <s v="LBVKY9106JSP02069"/>
    <s v="上海云选信息技术有限公司/鲁永嘉"/>
    <s v="沪AFA3895"/>
    <x v="12"/>
    <s v="宋赛赛"/>
    <n v="1200"/>
  </r>
  <r>
    <s v="LBVKY9108KSP10580"/>
    <s v="周帅"/>
    <s v="沪AFL9389"/>
    <x v="12"/>
    <s v="宋赛赛"/>
    <n v="1200"/>
  </r>
  <r>
    <s v="LBVKY9102KSP09229"/>
    <s v="张文月"/>
    <s v="沪AFD1316"/>
    <x v="12"/>
    <s v="宋赛赛"/>
    <n v="1200"/>
  </r>
  <r>
    <s v="LBVHY1101JMN38388"/>
    <s v="赵志斌"/>
    <s v="沪AFD3679"/>
    <x v="14"/>
    <s v="崔利民"/>
    <n v="1200"/>
  </r>
  <r>
    <s v="LBVKY9105KSP12562"/>
    <s v="章儒峰"/>
    <s v="沪AF78277"/>
    <x v="14"/>
    <s v="崔利民"/>
    <n v="1200"/>
  </r>
  <r>
    <s v="LBVKY9104KSR89073"/>
    <s v="张松翠"/>
    <s v="赣HF01011"/>
    <x v="15"/>
    <s v="张爽"/>
    <n v="1000"/>
  </r>
  <r>
    <s v="LBVHY1104KMN40685"/>
    <s v="周节华"/>
    <s v="沪AFG0233"/>
    <x v="4"/>
    <s v="张诗祺"/>
    <n v="1200"/>
  </r>
  <r>
    <s v="LBVHY1109KMN41718"/>
    <s v="张越康"/>
    <s v="沪AF12263"/>
    <x v="4"/>
    <s v="张诗祺"/>
    <n v="1200"/>
  </r>
  <r>
    <s v="LBVHY1101KMN42622"/>
    <s v="张燕"/>
    <s v="沪AFM8093"/>
    <x v="4"/>
    <s v="张诗祺"/>
    <n v="1200"/>
  </r>
  <r>
    <s v="LBVHY1104KMN41349"/>
    <s v="毛云峰的太太"/>
    <s v="沪AFJ4922"/>
    <x v="4"/>
    <s v="张诗祺"/>
    <n v="1200"/>
  </r>
  <r>
    <s v="LBVHY1105JMN38152"/>
    <s v="周蕴"/>
    <s v="沪AFL2897"/>
    <x v="4"/>
    <s v="张诗祺"/>
    <n v="1200"/>
  </r>
  <r>
    <s v="LBVHY1103JMN39168"/>
    <s v="朱晓丹"/>
    <s v="沪AFM1860"/>
    <x v="4"/>
    <s v="张诗祺"/>
    <n v="1200"/>
  </r>
  <r>
    <s v="LBVKY9105KSR88112"/>
    <s v="左少清"/>
    <s v="沪AFB8592"/>
    <x v="4"/>
    <s v="张诗祺"/>
    <n v="1200"/>
  </r>
  <r>
    <s v="LBVHY1101HMD98873"/>
    <s v="武小妮"/>
    <s v="沪AF63626"/>
    <x v="4"/>
    <s v="张诗祺"/>
    <n v="1200"/>
  </r>
  <r>
    <s v="LBVKY9103KSR88612"/>
    <s v="朱伟"/>
    <s v="沪AFM8060"/>
    <x v="4"/>
    <s v="张诗祺"/>
    <n v="1200"/>
  </r>
  <r>
    <s v="LBVKY9108KSP13009"/>
    <s v="周大鹏"/>
    <s v="沪AFM9820"/>
    <x v="4"/>
    <s v="张诗祺"/>
    <n v="1200"/>
  </r>
  <r>
    <s v="LBVKY9104JSP05424"/>
    <s v="张新全"/>
    <s v="沪AF85659"/>
    <x v="4"/>
    <s v="张诗祺"/>
    <n v="1200"/>
  </r>
  <r>
    <s v="LBVHY1100JMN38396"/>
    <s v="张阳"/>
    <s v="沪AFM9930"/>
    <x v="4"/>
    <s v="张诗祺"/>
    <n v="1200"/>
  </r>
  <r>
    <s v="LBVKY9108JSP07029"/>
    <s v="陶钊"/>
    <s v="沪AFL8195"/>
    <x v="4"/>
    <s v="张诗祺"/>
    <n v="1200"/>
  </r>
  <r>
    <s v="LBVHY110XJMN39717"/>
    <s v="周玉秀"/>
    <s v="沪AF15133"/>
    <x v="12"/>
    <s v="徐佳杰"/>
    <n v="1200"/>
  </r>
  <r>
    <s v="LBVHY1102JMN40179"/>
    <s v="周峰"/>
    <s v="沪AF81997"/>
    <x v="12"/>
    <s v="徐佳杰"/>
    <n v="1200"/>
  </r>
  <r>
    <s v="LBVHY1106JMN38936"/>
    <s v="张庆妮"/>
    <s v="沪AFL7772"/>
    <x v="12"/>
    <s v="徐佳杰"/>
    <n v="1200"/>
  </r>
  <r>
    <s v="LBVKY9102KSP09845"/>
    <s v="朱奇伟"/>
    <s v="沪AFM7377"/>
    <x v="6"/>
    <s v="怀娜"/>
    <n v="1200"/>
  </r>
  <r>
    <s v="LBVHY1109JMN38610"/>
    <s v="周欢"/>
    <s v="沪AFG3876"/>
    <x v="6"/>
    <s v="怀娜"/>
    <n v="1200"/>
  </r>
  <r>
    <s v="LBVHY1101JMN37760"/>
    <s v="朱双倚"/>
    <s v="沪AFE7663"/>
    <x v="11"/>
    <s v="慕唤"/>
    <n v="1000"/>
  </r>
  <r>
    <s v="LBVHY1108JMN38341"/>
    <s v="张时"/>
    <s v="沪AFG3819"/>
    <x v="11"/>
    <s v="慕唤"/>
    <n v="1000"/>
  </r>
  <r>
    <s v="LBVHY1101KMN41583"/>
    <s v="章旋"/>
    <s v="沪AFM0867"/>
    <x v="11"/>
    <s v="慕唤"/>
    <n v="1000"/>
  </r>
  <r>
    <s v="LBVKY910XKSR88414"/>
    <s v="车主梁英,电话是他儿子, 东莞市区附近,过几天联系"/>
    <s v="粤SF31161"/>
    <x v="16"/>
    <s v="朱学英"/>
    <n v="1200"/>
  </r>
  <r>
    <s v="LBVKY9101JSP05493"/>
    <s v="朱佳琴"/>
    <s v="沪AFL2290"/>
    <x v="9"/>
    <s v="朱泽宇"/>
    <n v="1000"/>
  </r>
  <r>
    <s v="LBVKY9104JSP02006"/>
    <s v="徐斌"/>
    <s v="沪AFH2567"/>
    <x v="9"/>
    <s v="朱泽宇"/>
    <n v="1000"/>
  </r>
  <r>
    <s v="LBVHY1106JMN38659"/>
    <s v="赵东鹏"/>
    <s v="沪AFA2488"/>
    <x v="9"/>
    <s v="朱泽宇"/>
    <n v="1000"/>
  </r>
  <r>
    <s v="LBVKY9106KSP11887"/>
    <s v="郑楠"/>
    <s v="沪AFM7925"/>
    <x v="4"/>
    <s v="朱耿华"/>
    <n v="1200"/>
  </r>
  <r>
    <s v="LBVHY1104HMD98821"/>
    <s v="张宏伟"/>
    <s v="沪AF97827"/>
    <x v="4"/>
    <s v="朱耿华"/>
    <n v="1200"/>
  </r>
  <r>
    <s v="LBVKY9102KSR88598"/>
    <s v="陈永凌"/>
    <s v="沪AFM9328"/>
    <x v="4"/>
    <s v="朱耿华"/>
    <n v="1200"/>
  </r>
  <r>
    <s v="LBVKY9103KSP10518"/>
    <s v="邓少杰先生"/>
    <s v="沪AF13039"/>
    <x v="9"/>
    <s v="李晓玲"/>
    <n v="1200"/>
  </r>
  <r>
    <s v="LBVKY9101JSP05820"/>
    <s v="陈申桂先生"/>
    <s v="沪AFL3378"/>
    <x v="9"/>
    <s v="李晓玲"/>
    <n v="1200"/>
  </r>
  <r>
    <s v="LBVHY1104HMK81107"/>
    <s v="上海晋启贸易有限公司"/>
    <s v="沪AFB0859"/>
    <x v="9"/>
    <s v="李晓玲"/>
    <n v="1200"/>
  </r>
  <r>
    <s v="LBVKY9101KSP09223"/>
    <s v="周娴"/>
    <s v="沪AFM1357"/>
    <x v="11"/>
    <s v="李红梅"/>
    <n v="1000"/>
  </r>
  <r>
    <s v="LBVKY9109JSP02714"/>
    <s v="上海立通电梯有限公司"/>
    <s v="沪AFA7227"/>
    <x v="17"/>
    <s v="柴双全"/>
    <n v="1200"/>
  </r>
  <r>
    <s v="LBVKY9103KSP10292"/>
    <s v="周斌"/>
    <s v="沪AFG9218"/>
    <x v="17"/>
    <s v="柴双全"/>
    <n v="1200"/>
  </r>
  <r>
    <s v="LBVKY9105KSP09970"/>
    <s v="赵卫星"/>
    <s v="沪AFA2122"/>
    <x v="17"/>
    <s v="柴双全"/>
    <n v="1200"/>
  </r>
  <r>
    <s v="LBVHY1101JMK84164"/>
    <s v="朱晓菲"/>
    <s v="沪AFG0359"/>
    <x v="17"/>
    <s v="柴双全"/>
    <n v="1200"/>
  </r>
  <r>
    <s v="LBVHY1106JMK84399"/>
    <s v="朱佳羽"/>
    <s v="沪AF77329"/>
    <x v="17"/>
    <s v="柴双全"/>
    <n v="1200"/>
  </r>
  <r>
    <s v="LBVHY1109JMN39238"/>
    <s v="张铁锋（卜女士）"/>
    <s v="沪AFF7095"/>
    <x v="17"/>
    <s v="柴双全"/>
    <n v="1200"/>
  </r>
  <r>
    <s v="LBVHY1100JMN38415"/>
    <s v="赵颖"/>
    <s v="沪AFL1607"/>
    <x v="17"/>
    <s v="柴双全"/>
    <n v="1200"/>
  </r>
  <r>
    <s v="LBVKY9100JSP01662"/>
    <s v="上海雍诺电气科技有限公司"/>
    <s v="沪AFF2898"/>
    <x v="17"/>
    <s v="柴双全"/>
    <n v="1200"/>
  </r>
  <r>
    <s v="LBVKY9109JSP02342"/>
    <s v="沙硕彦"/>
    <s v="沪AF20810"/>
    <x v="17"/>
    <s v="柴双全"/>
    <n v="1200"/>
  </r>
  <r>
    <s v="LBVHY1107JMN37763"/>
    <s v="朱鸣海"/>
    <s v="沪AFH2753"/>
    <x v="17"/>
    <s v="柴双全"/>
    <n v="1200"/>
  </r>
  <r>
    <s v="LBVKY9102JSP05678"/>
    <s v="邹凯"/>
    <s v="沪AFC1887"/>
    <x v="17"/>
    <s v="柴双全"/>
    <n v="1200"/>
  </r>
  <r>
    <s v="LBVHY1106JMN39391"/>
    <s v="周宇炜"/>
    <s v="沪AF72287"/>
    <x v="18"/>
    <s v="汪霞"/>
    <n v="1200"/>
  </r>
  <r>
    <s v="LBVHY110XJMK81716"/>
    <s v="唐鈞,南京建邺区"/>
    <s v="沪AG30959"/>
    <x v="18"/>
    <s v="汪霞"/>
    <n v="1200"/>
  </r>
  <r>
    <s v="LBVHY1109JMN39983"/>
    <s v="张姝莉"/>
    <s v="沪AFL5681"/>
    <x v="10"/>
    <s v="沈轶翌"/>
    <n v="1200"/>
  </r>
  <r>
    <s v="LBVHY1108KMN40978"/>
    <s v="郑伟明"/>
    <s v="沪AF03884"/>
    <x v="10"/>
    <s v="沈轶翌"/>
    <n v="1200"/>
  </r>
  <r>
    <s v="LBVHY1107KMN41068"/>
    <s v="周纬"/>
    <s v="沪AF23415"/>
    <x v="10"/>
    <s v="沈轶翌"/>
    <n v="1200"/>
  </r>
  <r>
    <s v="LBVHY1106KMN41630"/>
    <s v="支崇伟"/>
    <s v="沪AFN7576"/>
    <x v="10"/>
    <s v="沈轶翌"/>
    <n v="1200"/>
  </r>
  <r>
    <s v="LBVHY1104KMN42338"/>
    <s v="周国平"/>
    <s v="沪AFL0778"/>
    <x v="10"/>
    <s v="沈轶翌"/>
    <n v="1200"/>
  </r>
  <r>
    <s v="LBVHY1107KMN40826"/>
    <s v="张阳"/>
    <s v="沪AF98311"/>
    <x v="10"/>
    <s v="沈轶翌"/>
    <n v="1200"/>
  </r>
  <r>
    <s v="LBVHY1107JMN39884"/>
    <s v="张建明"/>
    <m/>
    <x v="10"/>
    <s v="沈轶翌"/>
    <n v="1200"/>
  </r>
  <r>
    <s v="LBVHY1108KMN42777"/>
    <s v="赵文蕾"/>
    <s v="沪AFJ2696"/>
    <x v="6"/>
    <s v="王井"/>
    <n v="1200"/>
  </r>
  <r>
    <s v="LBVKY9101JSP08460"/>
    <s v="左晟源"/>
    <s v="浙AF81357"/>
    <x v="19"/>
    <s v="王雅明"/>
    <n v="1200"/>
  </r>
  <r>
    <s v="LBVKY9102KSP11370"/>
    <s v="周宏"/>
    <s v="沪AFC1037"/>
    <x v="7"/>
    <s v="程雪"/>
    <n v="1200"/>
  </r>
  <r>
    <s v="LBVKY9104KSP11564"/>
    <s v="周健"/>
    <s v="沪AFF8515"/>
    <x v="7"/>
    <s v="程雪"/>
    <n v="1200"/>
  </r>
  <r>
    <s v="LBVHY1101JMN39007"/>
    <s v="张徐妍"/>
    <s v="沪AFM7609"/>
    <x v="7"/>
    <s v="程雪"/>
    <n v="1200"/>
  </r>
  <r>
    <s v="LBVKY9105KSP12688"/>
    <s v="卓越强"/>
    <s v="沪AFA3110"/>
    <x v="12"/>
    <s v="葛成栋"/>
    <n v="1200"/>
  </r>
  <r>
    <s v="LBVKY9109KSR89067"/>
    <s v="田女士"/>
    <s v="沪AF10787"/>
    <x v="12"/>
    <s v="葛成栋"/>
    <n v="1200"/>
  </r>
  <r>
    <s v="LBVKY9105JSP04539"/>
    <s v="张强"/>
    <s v="粤AF26027"/>
    <x v="20"/>
    <s v="董晓猜"/>
    <n v="1200"/>
  </r>
  <r>
    <s v="LBVKY9102JSP02098"/>
    <s v="朱连萍"/>
    <s v="沪AF29308"/>
    <x v="12"/>
    <s v="蒋刘晨"/>
    <n v="1200"/>
  </r>
  <r>
    <s v="LBVHY1100KMN42756"/>
    <s v="周雪妹"/>
    <s v="沪AFE3821"/>
    <x v="12"/>
    <s v="蒋刘晨"/>
    <n v="1200"/>
  </r>
  <r>
    <s v="LBVKY9103KSP10101"/>
    <s v="崔芹"/>
    <m/>
    <x v="6"/>
    <s v="蔡晓玲"/>
    <n v="1200"/>
  </r>
  <r>
    <s v="LBVHY110XKMN41114"/>
    <s v="朱明渊"/>
    <s v="沪AFM6507"/>
    <x v="6"/>
    <s v="蔡柳"/>
    <n v="1200"/>
  </r>
  <r>
    <s v="LBVKY9102KSP13314"/>
    <s v="赵筱湧"/>
    <s v="沪AFC0236"/>
    <x v="6"/>
    <s v="蔡柳"/>
    <n v="1200"/>
  </r>
  <r>
    <s v="LBVKY9108KSP09509"/>
    <s v="朱先生"/>
    <s v="沪AF73713"/>
    <x v="21"/>
    <s v="裴亭亭"/>
    <n v="1200"/>
  </r>
  <r>
    <s v="LBVKY9106KSP10545"/>
    <s v="朱理翀"/>
    <s v="沪AFF0886"/>
    <x v="21"/>
    <s v="裴亭亭"/>
    <n v="1200"/>
  </r>
  <r>
    <s v="LBVKY9101KSP09514"/>
    <s v="赵薇"/>
    <s v="沪AFF5900"/>
    <x v="21"/>
    <s v="裴亭亭"/>
    <n v="1200"/>
  </r>
  <r>
    <s v="LBVHY1109HMK81183"/>
    <s v="马梅"/>
    <s v="沪AF35005"/>
    <x v="21"/>
    <s v="裴亭亭"/>
    <n v="1200"/>
  </r>
  <r>
    <s v="LBVHY1106JMN39438"/>
    <s v="张逸清"/>
    <s v="沪AFM5933"/>
    <x v="21"/>
    <s v="裴亭亭"/>
    <n v="1200"/>
  </r>
  <r>
    <s v="LBVKY9101KSR89063"/>
    <s v="零翠苗"/>
    <s v="桂AF02861"/>
    <x v="22"/>
    <s v="贾帅"/>
    <n v="1200"/>
  </r>
  <r>
    <s v="LBVHY1109JMN37568"/>
    <s v="周永霞"/>
    <s v="沪AFM6905"/>
    <x v="7"/>
    <s v="郑世英"/>
    <n v="1200"/>
  </r>
  <r>
    <s v="LBVHY1101JMN39363"/>
    <s v="赵琛超"/>
    <s v="沪AF18637"/>
    <x v="7"/>
    <s v="郑世英"/>
    <n v="1200"/>
  </r>
  <r>
    <s v="LBVHY1109HMD99057"/>
    <s v="上海天佑铁道新技术研究所股份有限公司"/>
    <s v="沪AF65865"/>
    <x v="7"/>
    <s v="郑世英"/>
    <n v="1200"/>
  </r>
  <r>
    <s v="LBVHY1103JMK81721"/>
    <s v="王磊"/>
    <s v="沪AFB0075"/>
    <x v="10"/>
    <s v="郭艳萍"/>
    <n v="1000"/>
  </r>
  <r>
    <s v="LBVHY1101KMN42555"/>
    <s v="张梓源"/>
    <s v="沪AF88664"/>
    <x v="10"/>
    <s v="郭艳萍"/>
    <n v="1000"/>
  </r>
  <r>
    <s v="LBVHY1102KMN42743"/>
    <s v="周悦"/>
    <s v="沪AF27785"/>
    <x v="10"/>
    <s v="郭艳萍"/>
    <n v="1000"/>
  </r>
  <r>
    <s v="LBVHY1103KMN41066"/>
    <s v="周莹"/>
    <s v="沪AF10738"/>
    <x v="10"/>
    <s v="郭艳萍"/>
    <n v="1000"/>
  </r>
  <r>
    <s v="LBVHY1104KMN40850"/>
    <s v="张玮"/>
    <s v="沪AFF7166"/>
    <x v="10"/>
    <s v="郭艳萍"/>
    <n v="1000"/>
  </r>
  <r>
    <s v="LBVHY1100JMN39449"/>
    <s v="张文亮"/>
    <s v="沪AFM0918"/>
    <x v="10"/>
    <s v="郭艳萍"/>
    <n v="1000"/>
  </r>
  <r>
    <s v="LBVHY1109KMN42545"/>
    <s v="郑雯"/>
    <s v="沪AFJ2670"/>
    <x v="10"/>
    <s v="金雷"/>
    <n v="1000"/>
  </r>
  <r>
    <s v="LBVKY9103KSP10759"/>
    <s v="盛富祥"/>
    <s v="沪AFG9701"/>
    <x v="10"/>
    <s v="金雷"/>
    <n v="1000"/>
  </r>
  <r>
    <s v="LBVKY9102KSP12471"/>
    <s v="刘洋"/>
    <s v="沪AFN8908"/>
    <x v="10"/>
    <s v="金雷"/>
    <n v="1000"/>
  </r>
  <r>
    <s v="LBVKY9106JSP05439"/>
    <s v="张筱敏"/>
    <s v="沪AF28936"/>
    <x v="10"/>
    <s v="金雷"/>
    <n v="1000"/>
  </r>
  <r>
    <s v="LBVKY9105KSR88319"/>
    <s v="胡恒"/>
    <m/>
    <x v="10"/>
    <s v="金雷"/>
    <n v="1000"/>
  </r>
  <r>
    <s v="LBVKY9100KSP12310"/>
    <s v="王俊杰"/>
    <s v="豫HF12228"/>
    <x v="23"/>
    <s v="闫妮"/>
    <n v="1000"/>
  </r>
  <r>
    <s v="LBVKY9108JSP02848"/>
    <s v="肖兢"/>
    <s v="沪AFA7202"/>
    <x v="4"/>
    <s v="陆俊涛"/>
    <n v="1200"/>
  </r>
  <r>
    <s v="LBVHY1106JMK81471"/>
    <s v="杨瑞锟"/>
    <s v="沪AFB7262"/>
    <x v="11"/>
    <s v="陈悦"/>
    <n v="1000"/>
  </r>
  <r>
    <s v="LBVKY9109JSP03023"/>
    <s v="朱昊"/>
    <s v="沪AFG3205"/>
    <x v="24"/>
    <s v="陈晨"/>
    <n v="1200"/>
  </r>
  <r>
    <s v="LBVKY9107KSP12708"/>
    <s v="马先生"/>
    <s v="沪AFF1769"/>
    <x v="3"/>
    <s v="马先生"/>
    <n v="1000"/>
  </r>
  <r>
    <s v="LBVHY1107KMN42186"/>
    <s v="朱培基 "/>
    <s v="沪AFD5385"/>
    <x v="25"/>
    <s v="黄佳辰"/>
    <n v="1200"/>
  </r>
  <r>
    <s v="LBVKY9107KSP11669"/>
    <s v="张旻宙 先生"/>
    <s v="沪AFB5010"/>
    <x v="25"/>
    <s v="黄佳辰"/>
    <n v="1200"/>
  </r>
  <r>
    <s v="LBVKY910XKSR88610"/>
    <s v="章晶鑫"/>
    <s v="沪AFM8123"/>
    <x v="26"/>
    <s v="黄佳辰"/>
    <n v="1200"/>
  </r>
  <r>
    <s v="LBVHY1106KMN41126"/>
    <s v="张寅"/>
    <s v="沪AFE2698"/>
    <x v="26"/>
    <s v="黄佳辰"/>
    <n v="1200"/>
  </r>
  <r>
    <s v="LBVHY1103JMN40496"/>
    <s v="周玉姝"/>
    <s v="沪AFF9095"/>
    <x v="6"/>
    <s v="黄晓明"/>
    <n v="1200"/>
  </r>
  <r>
    <s v="LBVKY9100JSP04416"/>
    <s v="周泽宇"/>
    <s v="沪AFM9612"/>
    <x v="27"/>
    <s v="龚春峰"/>
    <n v="1200"/>
  </r>
  <r>
    <s v="LBVKY9102KSP09151"/>
    <s v="朱泠"/>
    <s v="沪AFN7557"/>
    <x v="27"/>
    <s v="龚春峰"/>
    <n v="1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createdVersion="6" indent="0" outline="1" outlineData="1" multipleFieldFilters="0">
  <location ref="H2:J31" firstHeaderRow="0" firstDataRow="1" firstDataCol="1"/>
  <pivotFields count="6">
    <pivotField dataField="1" showAll="0"/>
    <pivotField showAll="0"/>
    <pivotField showAll="0"/>
    <pivotField axis="axisRow" showAll="0" sortType="descending">
      <items count="29">
        <item x="0"/>
        <item x="25"/>
        <item x="26"/>
        <item x="7"/>
        <item x="12"/>
        <item x="11"/>
        <item x="17"/>
        <item x="10"/>
        <item x="4"/>
        <item x="18"/>
        <item x="27"/>
        <item x="6"/>
        <item x="9"/>
        <item x="21"/>
        <item x="3"/>
        <item x="24"/>
        <item x="14"/>
        <item x="1"/>
        <item x="16"/>
        <item x="22"/>
        <item x="19"/>
        <item x="8"/>
        <item x="5"/>
        <item x="20"/>
        <item x="15"/>
        <item x="13"/>
        <item x="2"/>
        <item x="2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</pivotFields>
  <rowFields count="1">
    <field x="3"/>
  </rowFields>
  <rowItems count="29">
    <i>
      <x v="7"/>
    </i>
    <i>
      <x v="8"/>
    </i>
    <i>
      <x v="4"/>
    </i>
    <i>
      <x v="6"/>
    </i>
    <i>
      <x v="11"/>
    </i>
    <i>
      <x v="3"/>
    </i>
    <i>
      <x/>
    </i>
    <i>
      <x v="12"/>
    </i>
    <i>
      <x v="5"/>
    </i>
    <i>
      <x v="17"/>
    </i>
    <i>
      <x v="13"/>
    </i>
    <i>
      <x v="16"/>
    </i>
    <i>
      <x v="9"/>
    </i>
    <i>
      <x v="1"/>
    </i>
    <i>
      <x v="2"/>
    </i>
    <i>
      <x v="10"/>
    </i>
    <i>
      <x v="14"/>
    </i>
    <i>
      <x v="20"/>
    </i>
    <i>
      <x v="23"/>
    </i>
    <i>
      <x v="21"/>
    </i>
    <i>
      <x v="18"/>
    </i>
    <i>
      <x v="26"/>
    </i>
    <i>
      <x v="25"/>
    </i>
    <i>
      <x v="15"/>
    </i>
    <i>
      <x v="19"/>
    </i>
    <i>
      <x v="22"/>
    </i>
    <i>
      <x v="27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车辆VIN码" fld="0" subtotal="count" baseField="0" baseItem="0"/>
    <dataField name="Sum of 跟进服务费(不含税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zoomScale="70" zoomScaleNormal="70" workbookViewId="0">
      <pane ySplit="6" topLeftCell="A7" activePane="bottomLeft" state="frozen"/>
      <selection pane="bottomLeft" activeCell="G6" sqref="G6"/>
    </sheetView>
  </sheetViews>
  <sheetFormatPr defaultColWidth="9" defaultRowHeight="15"/>
  <cols>
    <col min="1" max="1" width="20.7109375" customWidth="1"/>
    <col min="2" max="2" width="45.7109375" customWidth="1"/>
    <col min="3" max="3" width="18.5703125" style="52" customWidth="1"/>
    <col min="4" max="4" width="11.5703125" style="52" customWidth="1"/>
    <col min="5" max="5" width="14.7109375" style="52" customWidth="1"/>
    <col min="6" max="6" width="58.5703125" style="53" customWidth="1"/>
    <col min="7" max="7" width="18.5703125" style="52" customWidth="1"/>
    <col min="8" max="8" width="13.28515625" style="54" customWidth="1"/>
  </cols>
  <sheetData>
    <row r="1" spans="1:15" ht="18.75">
      <c r="A1" s="55" t="s">
        <v>0</v>
      </c>
    </row>
    <row r="2" spans="1:15" ht="110.25" customHeight="1">
      <c r="A2" s="90" t="s">
        <v>1</v>
      </c>
      <c r="B2" s="90"/>
      <c r="C2" s="90"/>
      <c r="D2" s="90"/>
      <c r="E2" s="90"/>
      <c r="F2" s="90"/>
      <c r="G2" s="90"/>
    </row>
    <row r="3" spans="1:15">
      <c r="A3" s="91" t="s">
        <v>2</v>
      </c>
      <c r="B3" s="92"/>
      <c r="C3" s="93" t="s">
        <v>3</v>
      </c>
      <c r="D3" s="94"/>
      <c r="E3" s="94"/>
      <c r="F3" s="94"/>
      <c r="G3" s="56"/>
    </row>
    <row r="4" spans="1:15">
      <c r="A4" s="91" t="s">
        <v>4</v>
      </c>
      <c r="B4" s="92"/>
      <c r="C4" s="93" t="s">
        <v>5</v>
      </c>
      <c r="D4" s="94"/>
      <c r="E4" s="94"/>
      <c r="F4" s="94"/>
      <c r="G4" s="56"/>
    </row>
    <row r="5" spans="1:15">
      <c r="A5" s="57"/>
      <c r="B5" s="57"/>
      <c r="C5" s="58"/>
      <c r="D5" s="58"/>
      <c r="E5" s="58"/>
      <c r="F5" s="56"/>
      <c r="G5" s="56"/>
    </row>
    <row r="6" spans="1:15" s="49" customFormat="1" ht="37.5" customHeight="1">
      <c r="A6" s="59" t="s">
        <v>6</v>
      </c>
      <c r="B6" s="60" t="s">
        <v>7</v>
      </c>
      <c r="C6" s="61" t="s">
        <v>8</v>
      </c>
      <c r="D6" s="62" t="s">
        <v>9</v>
      </c>
      <c r="E6" s="62" t="s">
        <v>10</v>
      </c>
      <c r="F6" s="63" t="s">
        <v>11</v>
      </c>
      <c r="G6" s="64" t="s">
        <v>12</v>
      </c>
      <c r="H6" s="65"/>
    </row>
    <row r="7" spans="1:15" s="50" customFormat="1" ht="57" customHeight="1">
      <c r="A7" s="66" t="s">
        <v>13</v>
      </c>
      <c r="B7" s="67" t="s">
        <v>14</v>
      </c>
      <c r="C7" s="101" t="s">
        <v>15</v>
      </c>
      <c r="D7" s="101"/>
      <c r="E7" s="68">
        <v>1300000</v>
      </c>
      <c r="F7" s="67" t="s">
        <v>16</v>
      </c>
      <c r="G7" s="69">
        <f>E7</f>
        <v>1300000</v>
      </c>
      <c r="H7" s="65"/>
    </row>
    <row r="8" spans="1:15" s="50" customFormat="1" ht="55.5" customHeight="1">
      <c r="A8" s="70" t="s">
        <v>17</v>
      </c>
      <c r="B8" s="71" t="s">
        <v>18</v>
      </c>
      <c r="C8" s="102"/>
      <c r="D8" s="102"/>
      <c r="E8" s="102">
        <v>1200000</v>
      </c>
      <c r="F8" s="71" t="s">
        <v>19</v>
      </c>
      <c r="G8" s="99">
        <f>E8</f>
        <v>1200000</v>
      </c>
      <c r="H8" s="72"/>
    </row>
    <row r="9" spans="1:15" s="50" customFormat="1" ht="33.75" customHeight="1">
      <c r="A9" s="103" t="s">
        <v>20</v>
      </c>
      <c r="B9" s="71" t="s">
        <v>21</v>
      </c>
      <c r="C9" s="102"/>
      <c r="D9" s="102"/>
      <c r="E9" s="102"/>
      <c r="F9" s="71" t="s">
        <v>22</v>
      </c>
      <c r="G9" s="99"/>
      <c r="H9" s="72"/>
    </row>
    <row r="10" spans="1:15" s="50" customFormat="1" ht="33.75" customHeight="1">
      <c r="A10" s="103"/>
      <c r="B10" s="71" t="s">
        <v>23</v>
      </c>
      <c r="C10" s="102"/>
      <c r="D10" s="102"/>
      <c r="E10" s="102"/>
      <c r="F10" s="71" t="s">
        <v>24</v>
      </c>
      <c r="G10" s="99"/>
      <c r="H10" s="72"/>
      <c r="I10"/>
      <c r="J10"/>
      <c r="K10"/>
      <c r="L10"/>
      <c r="M10"/>
      <c r="N10"/>
      <c r="O10"/>
    </row>
    <row r="11" spans="1:15" s="50" customFormat="1" ht="33.75" customHeight="1">
      <c r="A11" s="103"/>
      <c r="B11" s="73" t="s">
        <v>25</v>
      </c>
      <c r="C11" s="102"/>
      <c r="D11" s="102"/>
      <c r="E11" s="102"/>
      <c r="F11" s="71" t="s">
        <v>26</v>
      </c>
      <c r="G11" s="99"/>
      <c r="H11" s="72"/>
      <c r="I11"/>
      <c r="J11"/>
      <c r="K11"/>
      <c r="L11"/>
      <c r="M11"/>
      <c r="N11"/>
      <c r="O11"/>
    </row>
    <row r="12" spans="1:15" s="50" customFormat="1" ht="33.75" customHeight="1">
      <c r="A12" s="103"/>
      <c r="B12" s="71" t="s">
        <v>27</v>
      </c>
      <c r="C12" s="102"/>
      <c r="D12" s="102"/>
      <c r="E12" s="102"/>
      <c r="F12" s="71" t="s">
        <v>28</v>
      </c>
      <c r="G12" s="99"/>
      <c r="H12" s="72"/>
      <c r="I12"/>
      <c r="J12"/>
      <c r="K12"/>
      <c r="L12"/>
      <c r="M12"/>
      <c r="N12"/>
      <c r="O12"/>
    </row>
    <row r="13" spans="1:15" s="50" customFormat="1" ht="21" customHeight="1">
      <c r="A13" s="103" t="s">
        <v>29</v>
      </c>
      <c r="B13" s="71" t="s">
        <v>30</v>
      </c>
      <c r="C13" s="102"/>
      <c r="D13" s="102"/>
      <c r="E13" s="102">
        <v>300000</v>
      </c>
      <c r="F13" s="71" t="s">
        <v>31</v>
      </c>
      <c r="G13" s="99">
        <f>E13</f>
        <v>300000</v>
      </c>
      <c r="H13" s="72"/>
      <c r="I13"/>
      <c r="J13"/>
      <c r="K13"/>
      <c r="L13"/>
      <c r="M13"/>
      <c r="N13"/>
      <c r="O13"/>
    </row>
    <row r="14" spans="1:15" s="50" customFormat="1" ht="21" customHeight="1">
      <c r="A14" s="103"/>
      <c r="B14" s="71" t="s">
        <v>32</v>
      </c>
      <c r="C14" s="102"/>
      <c r="D14" s="102"/>
      <c r="E14" s="102"/>
      <c r="F14" s="71" t="s">
        <v>33</v>
      </c>
      <c r="G14" s="99"/>
      <c r="H14" s="72"/>
      <c r="I14"/>
      <c r="J14"/>
      <c r="K14"/>
      <c r="L14"/>
      <c r="M14"/>
      <c r="N14"/>
      <c r="O14"/>
    </row>
    <row r="15" spans="1:15" s="50" customFormat="1" ht="21" customHeight="1">
      <c r="A15" s="103"/>
      <c r="B15" s="71" t="s">
        <v>34</v>
      </c>
      <c r="C15" s="102"/>
      <c r="D15" s="102"/>
      <c r="E15" s="102"/>
      <c r="F15" s="71" t="s">
        <v>35</v>
      </c>
      <c r="G15" s="99"/>
      <c r="H15" s="72"/>
      <c r="I15"/>
      <c r="J15"/>
      <c r="K15"/>
      <c r="L15"/>
      <c r="M15"/>
      <c r="N15"/>
      <c r="O15"/>
    </row>
    <row r="16" spans="1:15" s="50" customFormat="1" ht="41.25" customHeight="1">
      <c r="A16" s="103"/>
      <c r="B16" s="71" t="s">
        <v>36</v>
      </c>
      <c r="C16" s="102"/>
      <c r="D16" s="102"/>
      <c r="E16" s="102"/>
      <c r="F16" s="71" t="s">
        <v>37</v>
      </c>
      <c r="G16" s="99"/>
      <c r="H16" s="72"/>
      <c r="I16"/>
      <c r="J16"/>
      <c r="K16"/>
      <c r="L16"/>
      <c r="M16"/>
      <c r="N16"/>
      <c r="O16"/>
    </row>
    <row r="17" spans="1:15" s="50" customFormat="1" ht="39" customHeight="1">
      <c r="A17" s="104" t="s">
        <v>38</v>
      </c>
      <c r="B17" s="74" t="s">
        <v>39</v>
      </c>
      <c r="C17" s="75">
        <v>2000</v>
      </c>
      <c r="D17" s="76">
        <v>15</v>
      </c>
      <c r="E17" s="76">
        <f t="shared" ref="E17:E23" si="0">C17*D17</f>
        <v>30000</v>
      </c>
      <c r="F17" s="74" t="s">
        <v>40</v>
      </c>
      <c r="G17" s="100">
        <f>SUM(E17:E23)</f>
        <v>355040.8</v>
      </c>
      <c r="H17" s="72"/>
      <c r="I17"/>
      <c r="J17"/>
      <c r="K17"/>
      <c r="L17"/>
      <c r="M17"/>
      <c r="N17"/>
      <c r="O17"/>
    </row>
    <row r="18" spans="1:15" s="50" customFormat="1" ht="18.75" customHeight="1">
      <c r="A18" s="104"/>
      <c r="B18" s="77" t="s">
        <v>41</v>
      </c>
      <c r="C18" s="75">
        <v>250</v>
      </c>
      <c r="D18" s="76">
        <v>75</v>
      </c>
      <c r="E18" s="76">
        <f t="shared" si="0"/>
        <v>18750</v>
      </c>
      <c r="F18" s="74" t="s">
        <v>42</v>
      </c>
      <c r="G18" s="100"/>
      <c r="H18" s="72"/>
      <c r="I18"/>
      <c r="J18"/>
      <c r="K18"/>
      <c r="L18"/>
      <c r="M18"/>
      <c r="N18"/>
      <c r="O18"/>
    </row>
    <row r="19" spans="1:15" s="50" customFormat="1" ht="18.75" customHeight="1">
      <c r="A19" s="104"/>
      <c r="B19" s="74" t="s">
        <v>43</v>
      </c>
      <c r="C19" s="75">
        <v>150</v>
      </c>
      <c r="D19" s="76">
        <v>75</v>
      </c>
      <c r="E19" s="76">
        <f t="shared" si="0"/>
        <v>11250</v>
      </c>
      <c r="F19" s="74" t="s">
        <v>42</v>
      </c>
      <c r="G19" s="100"/>
      <c r="H19" s="72"/>
      <c r="I19"/>
      <c r="J19"/>
      <c r="K19"/>
      <c r="L19"/>
      <c r="M19"/>
      <c r="N19"/>
      <c r="O19"/>
    </row>
    <row r="20" spans="1:15" s="50" customFormat="1" ht="54.75" customHeight="1">
      <c r="A20" s="104" t="s">
        <v>44</v>
      </c>
      <c r="B20" s="74" t="s">
        <v>45</v>
      </c>
      <c r="C20" s="75">
        <v>10</v>
      </c>
      <c r="D20" s="76">
        <v>726</v>
      </c>
      <c r="E20" s="76">
        <f t="shared" si="0"/>
        <v>7260</v>
      </c>
      <c r="F20" s="77" t="s">
        <v>19</v>
      </c>
      <c r="G20" s="100"/>
      <c r="H20" s="72"/>
      <c r="I20"/>
      <c r="J20"/>
      <c r="K20"/>
      <c r="L20"/>
      <c r="M20"/>
      <c r="N20"/>
      <c r="O20"/>
    </row>
    <row r="21" spans="1:15" s="50" customFormat="1" ht="57" customHeight="1">
      <c r="A21" s="104"/>
      <c r="B21" s="74" t="s">
        <v>46</v>
      </c>
      <c r="C21" s="75">
        <v>400</v>
      </c>
      <c r="D21" s="76">
        <v>75</v>
      </c>
      <c r="E21" s="76">
        <f t="shared" si="0"/>
        <v>30000</v>
      </c>
      <c r="F21" s="74" t="s">
        <v>47</v>
      </c>
      <c r="G21" s="100"/>
      <c r="H21" s="72"/>
      <c r="I21"/>
      <c r="J21"/>
      <c r="K21"/>
      <c r="L21"/>
      <c r="M21"/>
      <c r="N21"/>
      <c r="O21"/>
    </row>
    <row r="22" spans="1:15" s="50" customFormat="1" ht="31.5" customHeight="1">
      <c r="A22" s="104"/>
      <c r="B22" s="74" t="s">
        <v>48</v>
      </c>
      <c r="C22" s="78">
        <v>0.08</v>
      </c>
      <c r="D22" s="76">
        <f>SUM(E8:E21)</f>
        <v>1597260</v>
      </c>
      <c r="E22" s="76">
        <f t="shared" si="0"/>
        <v>127780.8</v>
      </c>
      <c r="F22" s="79" t="s">
        <v>49</v>
      </c>
      <c r="G22" s="100"/>
      <c r="H22" s="72"/>
      <c r="I22"/>
      <c r="J22"/>
      <c r="K22"/>
      <c r="L22"/>
      <c r="M22"/>
      <c r="N22"/>
      <c r="O22"/>
    </row>
    <row r="23" spans="1:15" s="50" customFormat="1" ht="21.75" customHeight="1">
      <c r="A23" s="104"/>
      <c r="B23" s="77" t="s">
        <v>50</v>
      </c>
      <c r="C23" s="78">
        <v>0.1</v>
      </c>
      <c r="D23" s="80">
        <f>E7</f>
        <v>1300000</v>
      </c>
      <c r="E23" s="76">
        <f t="shared" si="0"/>
        <v>130000</v>
      </c>
      <c r="F23" s="77" t="s">
        <v>51</v>
      </c>
      <c r="G23" s="100"/>
      <c r="H23" s="72"/>
      <c r="I23"/>
      <c r="J23"/>
      <c r="K23"/>
      <c r="L23"/>
      <c r="M23"/>
      <c r="N23"/>
      <c r="O23"/>
    </row>
    <row r="24" spans="1:15" s="51" customFormat="1">
      <c r="A24" s="81"/>
      <c r="C24" s="82"/>
      <c r="D24" s="82"/>
      <c r="E24" s="82"/>
      <c r="F24" s="56"/>
      <c r="H24" s="54"/>
      <c r="I24"/>
      <c r="J24"/>
      <c r="K24"/>
      <c r="L24"/>
      <c r="M24"/>
      <c r="N24"/>
      <c r="O24"/>
    </row>
    <row r="25" spans="1:15">
      <c r="B25" s="56"/>
      <c r="C25" s="95" t="s">
        <v>52</v>
      </c>
      <c r="D25" s="95"/>
      <c r="E25" s="83">
        <f>SUM(E8:E23)</f>
        <v>1855040.8</v>
      </c>
      <c r="F25" s="53" t="s">
        <v>53</v>
      </c>
      <c r="G25" s="84"/>
    </row>
    <row r="26" spans="1:15">
      <c r="B26" s="53"/>
      <c r="C26" s="96" t="s">
        <v>54</v>
      </c>
      <c r="D26" s="96"/>
      <c r="E26" s="83">
        <f>E25*6%</f>
        <v>111302.448</v>
      </c>
      <c r="G26" s="65"/>
    </row>
    <row r="27" spans="1:15">
      <c r="B27" s="53"/>
      <c r="C27" s="95" t="s">
        <v>55</v>
      </c>
      <c r="D27" s="95"/>
      <c r="E27" s="85">
        <f>E25+E26</f>
        <v>1966343.2480000001</v>
      </c>
      <c r="G27" s="54"/>
    </row>
    <row r="28" spans="1:15">
      <c r="B28" s="86"/>
      <c r="C28" s="97" t="s">
        <v>56</v>
      </c>
      <c r="D28" s="97"/>
      <c r="E28" s="83">
        <f>E7</f>
        <v>1300000</v>
      </c>
      <c r="F28" s="53" t="s">
        <v>57</v>
      </c>
      <c r="G28" s="84"/>
    </row>
    <row r="29" spans="1:15">
      <c r="B29" s="86"/>
      <c r="C29" s="98" t="s">
        <v>58</v>
      </c>
      <c r="D29" s="98"/>
      <c r="E29" s="87">
        <f>E25+E28</f>
        <v>3155040.8</v>
      </c>
      <c r="G29" s="88">
        <f>SUM(G7:G23)</f>
        <v>3155040.8</v>
      </c>
    </row>
  </sheetData>
  <mergeCells count="20">
    <mergeCell ref="G8:G12"/>
    <mergeCell ref="G13:G16"/>
    <mergeCell ref="G17:G23"/>
    <mergeCell ref="C7:D16"/>
    <mergeCell ref="A9:A12"/>
    <mergeCell ref="A13:A16"/>
    <mergeCell ref="A17:A19"/>
    <mergeCell ref="A20:A23"/>
    <mergeCell ref="E8:E12"/>
    <mergeCell ref="E13:E16"/>
    <mergeCell ref="C25:D25"/>
    <mergeCell ref="C26:D26"/>
    <mergeCell ref="C27:D27"/>
    <mergeCell ref="C28:D28"/>
    <mergeCell ref="C29:D29"/>
    <mergeCell ref="A2:G2"/>
    <mergeCell ref="A3:B3"/>
    <mergeCell ref="C3:F3"/>
    <mergeCell ref="A4:B4"/>
    <mergeCell ref="C4:F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workbookViewId="0">
      <selection activeCell="F27" sqref="F27"/>
    </sheetView>
  </sheetViews>
  <sheetFormatPr defaultColWidth="9" defaultRowHeight="15"/>
  <cols>
    <col min="1" max="1" width="22.7109375" style="13" customWidth="1"/>
    <col min="2" max="2" width="46.28515625" style="14" customWidth="1"/>
    <col min="3" max="3" width="14.140625" style="14" customWidth="1"/>
    <col min="4" max="4" width="14.140625" style="15" customWidth="1"/>
    <col min="5" max="6" width="14.140625" style="14" customWidth="1"/>
    <col min="7" max="7" width="72.42578125" style="14" customWidth="1"/>
    <col min="8" max="8" width="15.85546875" style="14" customWidth="1"/>
  </cols>
  <sheetData>
    <row r="1" spans="1:8" ht="18.75">
      <c r="A1" s="16" t="s">
        <v>59</v>
      </c>
      <c r="C1" s="17"/>
      <c r="D1" s="18"/>
      <c r="E1" s="17"/>
      <c r="F1" s="17"/>
      <c r="G1" s="19"/>
      <c r="H1" s="17"/>
    </row>
    <row r="2" spans="1:8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>
      <c r="A3" s="106" t="s">
        <v>2</v>
      </c>
      <c r="B3" s="107"/>
      <c r="C3" s="108" t="s">
        <v>3</v>
      </c>
      <c r="D3" s="109"/>
      <c r="E3" s="109"/>
      <c r="F3" s="109"/>
      <c r="G3" s="109"/>
      <c r="H3" s="20"/>
    </row>
    <row r="4" spans="1:8">
      <c r="A4" s="106" t="s">
        <v>4</v>
      </c>
      <c r="B4" s="107"/>
      <c r="C4" s="108" t="s">
        <v>5</v>
      </c>
      <c r="D4" s="109"/>
      <c r="E4" s="109"/>
      <c r="F4" s="109"/>
      <c r="G4" s="109"/>
      <c r="H4" s="20"/>
    </row>
    <row r="5" spans="1:8">
      <c r="A5" s="22"/>
      <c r="B5" s="23"/>
      <c r="C5" s="21"/>
      <c r="D5" s="24"/>
      <c r="E5" s="21"/>
      <c r="F5" s="21"/>
      <c r="G5" s="20"/>
      <c r="H5" s="20"/>
    </row>
    <row r="6" spans="1:8" ht="30">
      <c r="A6" s="25" t="s">
        <v>6</v>
      </c>
      <c r="B6" s="25" t="s">
        <v>7</v>
      </c>
      <c r="C6" s="26" t="s">
        <v>8</v>
      </c>
      <c r="D6" s="27" t="s">
        <v>9</v>
      </c>
      <c r="E6" s="28" t="s">
        <v>10</v>
      </c>
      <c r="F6" s="28" t="s">
        <v>12</v>
      </c>
      <c r="G6" s="29" t="s">
        <v>11</v>
      </c>
      <c r="H6" s="28" t="s">
        <v>12</v>
      </c>
    </row>
    <row r="7" spans="1:8" ht="30">
      <c r="A7" s="30" t="s">
        <v>13</v>
      </c>
      <c r="B7" s="31" t="s">
        <v>60</v>
      </c>
      <c r="C7" s="32">
        <v>248100</v>
      </c>
      <c r="D7" s="33">
        <v>1</v>
      </c>
      <c r="E7" s="34">
        <f>C7*D7</f>
        <v>248100</v>
      </c>
      <c r="F7" s="34">
        <f>E7</f>
        <v>248100</v>
      </c>
      <c r="G7" s="31" t="s">
        <v>61</v>
      </c>
      <c r="H7" s="35">
        <f>E7</f>
        <v>248100</v>
      </c>
    </row>
    <row r="8" spans="1:8">
      <c r="A8" s="110" t="s">
        <v>62</v>
      </c>
      <c r="B8" s="31" t="s">
        <v>21</v>
      </c>
      <c r="C8" s="32">
        <v>29690</v>
      </c>
      <c r="D8" s="33">
        <v>1</v>
      </c>
      <c r="E8" s="34">
        <f t="shared" ref="E8:E9" si="0">C8*D8</f>
        <v>29690</v>
      </c>
      <c r="F8" s="116">
        <f>SUM(E8:E11)</f>
        <v>78532</v>
      </c>
      <c r="G8" s="31" t="s">
        <v>63</v>
      </c>
      <c r="H8" s="114">
        <f>SUM(E8:E11)</f>
        <v>78532</v>
      </c>
    </row>
    <row r="9" spans="1:8">
      <c r="A9" s="110"/>
      <c r="B9" s="31" t="s">
        <v>23</v>
      </c>
      <c r="C9" s="32">
        <v>250</v>
      </c>
      <c r="D9" s="33">
        <v>126</v>
      </c>
      <c r="E9" s="34">
        <f t="shared" si="0"/>
        <v>31500</v>
      </c>
      <c r="F9" s="117"/>
      <c r="G9" s="31" t="s">
        <v>64</v>
      </c>
      <c r="H9" s="114"/>
    </row>
    <row r="10" spans="1:8">
      <c r="A10" s="110"/>
      <c r="B10" s="36" t="s">
        <v>65</v>
      </c>
      <c r="C10" s="32">
        <v>2342</v>
      </c>
      <c r="D10" s="33">
        <v>1</v>
      </c>
      <c r="E10" s="34">
        <f t="shared" ref="E10:E16" si="1">C10*D10</f>
        <v>2342</v>
      </c>
      <c r="F10" s="117"/>
      <c r="G10" s="31" t="s">
        <v>66</v>
      </c>
      <c r="H10" s="114"/>
    </row>
    <row r="11" spans="1:8">
      <c r="A11" s="110"/>
      <c r="B11" s="31" t="s">
        <v>27</v>
      </c>
      <c r="C11" s="32">
        <v>5000</v>
      </c>
      <c r="D11" s="33">
        <v>3</v>
      </c>
      <c r="E11" s="34">
        <f t="shared" si="1"/>
        <v>15000</v>
      </c>
      <c r="F11" s="118"/>
      <c r="G11" s="31" t="s">
        <v>67</v>
      </c>
      <c r="H11" s="114"/>
    </row>
    <row r="12" spans="1:8" ht="18.75" customHeight="1">
      <c r="A12" s="30" t="s">
        <v>68</v>
      </c>
      <c r="B12" s="31" t="s">
        <v>69</v>
      </c>
      <c r="C12" s="32">
        <v>170268</v>
      </c>
      <c r="D12" s="33">
        <v>1</v>
      </c>
      <c r="E12" s="34">
        <f t="shared" si="1"/>
        <v>170268</v>
      </c>
      <c r="F12" s="34">
        <f>E12</f>
        <v>170268</v>
      </c>
      <c r="G12" s="31" t="s">
        <v>70</v>
      </c>
      <c r="H12" s="35">
        <f>E12</f>
        <v>170268</v>
      </c>
    </row>
    <row r="13" spans="1:8" ht="19.899999999999999" customHeight="1">
      <c r="A13" s="110" t="s">
        <v>71</v>
      </c>
      <c r="B13" s="31" t="s">
        <v>72</v>
      </c>
      <c r="C13" s="32">
        <v>14656.6</v>
      </c>
      <c r="D13" s="33">
        <v>1</v>
      </c>
      <c r="E13" s="34">
        <f t="shared" si="1"/>
        <v>14656.6</v>
      </c>
      <c r="F13" s="116">
        <f>SUM(E13:E15)</f>
        <v>48575.199999999997</v>
      </c>
      <c r="G13" s="31" t="s">
        <v>73</v>
      </c>
      <c r="H13" s="114">
        <f>SUM(E13:E14)</f>
        <v>15575.2</v>
      </c>
    </row>
    <row r="14" spans="1:8" ht="23.45" customHeight="1">
      <c r="A14" s="110"/>
      <c r="B14" s="31" t="s">
        <v>74</v>
      </c>
      <c r="C14" s="32">
        <f>561.05+357.55</f>
        <v>918.59999999999991</v>
      </c>
      <c r="D14" s="33">
        <v>1</v>
      </c>
      <c r="E14" s="34">
        <f t="shared" si="1"/>
        <v>918.59999999999991</v>
      </c>
      <c r="F14" s="117"/>
      <c r="G14" s="31" t="s">
        <v>75</v>
      </c>
      <c r="H14" s="114"/>
    </row>
    <row r="15" spans="1:8" ht="23.45" customHeight="1">
      <c r="A15" s="110"/>
      <c r="B15" s="31" t="s">
        <v>36</v>
      </c>
      <c r="C15" s="32">
        <v>33000</v>
      </c>
      <c r="D15" s="33">
        <v>1</v>
      </c>
      <c r="E15" s="34">
        <f t="shared" si="1"/>
        <v>33000</v>
      </c>
      <c r="F15" s="118"/>
      <c r="G15" s="31" t="s">
        <v>37</v>
      </c>
      <c r="H15" s="35">
        <f>E15</f>
        <v>33000</v>
      </c>
    </row>
    <row r="16" spans="1:8" ht="45">
      <c r="A16" s="111" t="s">
        <v>29</v>
      </c>
      <c r="B16" s="31" t="s">
        <v>30</v>
      </c>
      <c r="C16" s="32">
        <v>26300</v>
      </c>
      <c r="D16" s="33">
        <v>1</v>
      </c>
      <c r="E16" s="34">
        <f t="shared" si="1"/>
        <v>26300</v>
      </c>
      <c r="F16" s="116">
        <f>SUM(E16:E17)</f>
        <v>46269.21</v>
      </c>
      <c r="G16" s="31" t="s">
        <v>76</v>
      </c>
      <c r="H16" s="35">
        <f>E16</f>
        <v>26300</v>
      </c>
    </row>
    <row r="17" spans="1:8">
      <c r="A17" s="112"/>
      <c r="B17" s="31" t="s">
        <v>65</v>
      </c>
      <c r="C17" s="32">
        <v>19969.21</v>
      </c>
      <c r="D17" s="33">
        <v>1</v>
      </c>
      <c r="E17" s="34">
        <f>C17*D17</f>
        <v>19969.21</v>
      </c>
      <c r="F17" s="118"/>
      <c r="G17" s="31"/>
      <c r="H17" s="35"/>
    </row>
    <row r="18" spans="1:8">
      <c r="A18" s="113" t="s">
        <v>38</v>
      </c>
      <c r="B18" s="37" t="s">
        <v>77</v>
      </c>
      <c r="C18" s="38">
        <v>631</v>
      </c>
      <c r="D18" s="39">
        <v>10</v>
      </c>
      <c r="E18" s="40">
        <f t="shared" ref="E18:E25" si="2">C18*D18</f>
        <v>6310</v>
      </c>
      <c r="F18" s="119">
        <f>SUM(E18:E21)</f>
        <v>13690</v>
      </c>
      <c r="G18" s="37" t="s">
        <v>78</v>
      </c>
      <c r="H18" s="115">
        <f>SUM(E18:E21)</f>
        <v>13690</v>
      </c>
    </row>
    <row r="19" spans="1:8">
      <c r="A19" s="113"/>
      <c r="B19" s="37" t="s">
        <v>79</v>
      </c>
      <c r="C19" s="38">
        <v>126</v>
      </c>
      <c r="D19" s="39">
        <v>5</v>
      </c>
      <c r="E19" s="40">
        <f t="shared" si="2"/>
        <v>630</v>
      </c>
      <c r="F19" s="120"/>
      <c r="G19" s="37" t="s">
        <v>80</v>
      </c>
      <c r="H19" s="115"/>
    </row>
    <row r="20" spans="1:8">
      <c r="A20" s="113"/>
      <c r="B20" s="41" t="s">
        <v>41</v>
      </c>
      <c r="C20" s="38">
        <v>250</v>
      </c>
      <c r="D20" s="39">
        <v>15</v>
      </c>
      <c r="E20" s="40">
        <f t="shared" si="2"/>
        <v>3750</v>
      </c>
      <c r="F20" s="120"/>
      <c r="G20" s="37" t="s">
        <v>81</v>
      </c>
      <c r="H20" s="115"/>
    </row>
    <row r="21" spans="1:8">
      <c r="A21" s="113"/>
      <c r="B21" s="42" t="s">
        <v>43</v>
      </c>
      <c r="C21" s="34">
        <v>150</v>
      </c>
      <c r="D21" s="39">
        <v>20</v>
      </c>
      <c r="E21" s="40">
        <f t="shared" si="2"/>
        <v>3000</v>
      </c>
      <c r="F21" s="121"/>
      <c r="G21" s="37" t="s">
        <v>82</v>
      </c>
      <c r="H21" s="115"/>
    </row>
    <row r="22" spans="1:8">
      <c r="A22" s="113" t="s">
        <v>44</v>
      </c>
      <c r="B22" s="42" t="s">
        <v>83</v>
      </c>
      <c r="C22" s="34">
        <v>10</v>
      </c>
      <c r="D22" s="39">
        <v>183</v>
      </c>
      <c r="E22" s="40">
        <f t="shared" si="2"/>
        <v>1830</v>
      </c>
      <c r="F22" s="119">
        <f>SUM(E22:E25)</f>
        <v>64013.152799999996</v>
      </c>
      <c r="G22" s="41" t="s">
        <v>19</v>
      </c>
      <c r="H22" s="115">
        <f>SUM(E22:E25)</f>
        <v>64013.152799999996</v>
      </c>
    </row>
    <row r="23" spans="1:8">
      <c r="A23" s="113"/>
      <c r="B23" s="42" t="s">
        <v>84</v>
      </c>
      <c r="C23" s="34">
        <v>400</v>
      </c>
      <c r="D23" s="39">
        <v>20</v>
      </c>
      <c r="E23" s="40">
        <f t="shared" si="2"/>
        <v>8000</v>
      </c>
      <c r="F23" s="120"/>
      <c r="G23" s="37" t="s">
        <v>85</v>
      </c>
      <c r="H23" s="115"/>
    </row>
    <row r="24" spans="1:8">
      <c r="A24" s="113"/>
      <c r="B24" s="42" t="s">
        <v>48</v>
      </c>
      <c r="C24" s="43">
        <v>0.08</v>
      </c>
      <c r="D24" s="39">
        <f>SUM(E8:E23)</f>
        <v>367164.41</v>
      </c>
      <c r="E24" s="40">
        <f t="shared" si="2"/>
        <v>29373.1528</v>
      </c>
      <c r="F24" s="120"/>
      <c r="G24" s="44" t="s">
        <v>49</v>
      </c>
      <c r="H24" s="115"/>
    </row>
    <row r="25" spans="1:8">
      <c r="A25" s="113"/>
      <c r="B25" s="41" t="s">
        <v>50</v>
      </c>
      <c r="C25" s="43">
        <v>0.1</v>
      </c>
      <c r="D25" s="45">
        <f>H7</f>
        <v>248100</v>
      </c>
      <c r="E25" s="40">
        <f t="shared" si="2"/>
        <v>24810</v>
      </c>
      <c r="F25" s="121"/>
      <c r="G25" s="41" t="s">
        <v>51</v>
      </c>
      <c r="H25" s="115"/>
    </row>
    <row r="26" spans="1:8">
      <c r="A26" s="46" t="s">
        <v>86</v>
      </c>
      <c r="E26" s="47">
        <f>SUM(E7:E25)</f>
        <v>669447.56279999996</v>
      </c>
      <c r="F26" s="47">
        <f>SUM(F7:F25)</f>
        <v>669447.56279999996</v>
      </c>
      <c r="H26" s="48">
        <f>SUM(H7:H25)</f>
        <v>649478.35279999999</v>
      </c>
    </row>
  </sheetData>
  <mergeCells count="19">
    <mergeCell ref="H8:H11"/>
    <mergeCell ref="H13:H14"/>
    <mergeCell ref="H18:H21"/>
    <mergeCell ref="H22:H25"/>
    <mergeCell ref="F8:F11"/>
    <mergeCell ref="F13:F15"/>
    <mergeCell ref="F16:F17"/>
    <mergeCell ref="F18:F21"/>
    <mergeCell ref="F22:F25"/>
    <mergeCell ref="A8:A11"/>
    <mergeCell ref="A13:A15"/>
    <mergeCell ref="A16:A17"/>
    <mergeCell ref="A18:A21"/>
    <mergeCell ref="A22:A25"/>
    <mergeCell ref="A2:H2"/>
    <mergeCell ref="A3:B3"/>
    <mergeCell ref="C3:G3"/>
    <mergeCell ref="A4:B4"/>
    <mergeCell ref="C4:G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6"/>
  <sheetViews>
    <sheetView tabSelected="1" workbookViewId="0">
      <pane ySplit="1" topLeftCell="A14" activePane="bottomLeft" state="frozen"/>
      <selection pane="bottomLeft" activeCell="I35" sqref="I35"/>
    </sheetView>
  </sheetViews>
  <sheetFormatPr defaultColWidth="9" defaultRowHeight="15"/>
  <cols>
    <col min="1" max="1" width="20.28515625" customWidth="1"/>
    <col min="2" max="2" width="17.85546875" style="1" customWidth="1"/>
    <col min="3" max="3" width="15.42578125" style="1" customWidth="1"/>
    <col min="4" max="4" width="21.42578125" customWidth="1"/>
    <col min="5" max="5" width="8.85546875" customWidth="1"/>
    <col min="6" max="6" width="23.85546875" style="2" customWidth="1"/>
    <col min="7" max="7" width="28" customWidth="1"/>
    <col min="8" max="8" width="16.85546875" customWidth="1"/>
    <col min="9" max="10" width="10.42578125" customWidth="1"/>
  </cols>
  <sheetData>
    <row r="1" spans="1:11" ht="22.5" customHeight="1">
      <c r="A1" s="3" t="s">
        <v>87</v>
      </c>
      <c r="B1" s="3" t="s">
        <v>88</v>
      </c>
      <c r="C1" s="3" t="s">
        <v>89</v>
      </c>
      <c r="D1" s="3" t="s">
        <v>90</v>
      </c>
      <c r="E1" s="3" t="s">
        <v>91</v>
      </c>
      <c r="F1" s="4" t="s">
        <v>92</v>
      </c>
    </row>
    <row r="2" spans="1:11">
      <c r="A2" s="5" t="s">
        <v>93</v>
      </c>
      <c r="B2" s="5" t="s">
        <v>94</v>
      </c>
      <c r="C2" s="5" t="s">
        <v>95</v>
      </c>
      <c r="D2" s="5" t="s">
        <v>96</v>
      </c>
      <c r="E2" s="5" t="s">
        <v>97</v>
      </c>
      <c r="F2" s="6">
        <v>1200</v>
      </c>
      <c r="H2" t="s">
        <v>98</v>
      </c>
      <c r="I2" t="s">
        <v>99</v>
      </c>
      <c r="J2" t="s">
        <v>100</v>
      </c>
    </row>
    <row r="3" spans="1:11">
      <c r="A3" s="5" t="s">
        <v>101</v>
      </c>
      <c r="B3" s="5" t="s">
        <v>102</v>
      </c>
      <c r="C3" s="5" t="s">
        <v>103</v>
      </c>
      <c r="D3" s="5" t="s">
        <v>96</v>
      </c>
      <c r="E3" s="5" t="s">
        <v>97</v>
      </c>
      <c r="F3" s="6">
        <v>1200</v>
      </c>
      <c r="G3" t="s">
        <v>104</v>
      </c>
      <c r="H3" s="7" t="s">
        <v>105</v>
      </c>
      <c r="I3" s="10">
        <v>24</v>
      </c>
      <c r="J3" s="10">
        <v>26600</v>
      </c>
    </row>
    <row r="4" spans="1:11">
      <c r="A4" s="5" t="s">
        <v>106</v>
      </c>
      <c r="B4" s="5" t="s">
        <v>107</v>
      </c>
      <c r="C4" s="5" t="s">
        <v>108</v>
      </c>
      <c r="D4" s="5" t="s">
        <v>96</v>
      </c>
      <c r="E4" s="5" t="s">
        <v>97</v>
      </c>
      <c r="F4" s="6">
        <v>1200</v>
      </c>
      <c r="G4" t="s">
        <v>104</v>
      </c>
      <c r="H4" s="7" t="s">
        <v>109</v>
      </c>
      <c r="I4" s="10">
        <v>21</v>
      </c>
      <c r="J4" s="10">
        <v>24400</v>
      </c>
    </row>
    <row r="5" spans="1:11">
      <c r="A5" s="5" t="s">
        <v>110</v>
      </c>
      <c r="B5" s="5" t="s">
        <v>111</v>
      </c>
      <c r="C5" s="5" t="s">
        <v>112</v>
      </c>
      <c r="D5" s="5" t="s">
        <v>96</v>
      </c>
      <c r="E5" s="5" t="s">
        <v>97</v>
      </c>
      <c r="F5" s="6">
        <v>1200</v>
      </c>
      <c r="G5" t="s">
        <v>104</v>
      </c>
      <c r="H5" s="7" t="s">
        <v>113</v>
      </c>
      <c r="I5" s="10">
        <v>15</v>
      </c>
      <c r="J5" s="10">
        <v>18000</v>
      </c>
    </row>
    <row r="6" spans="1:11">
      <c r="A6" s="5" t="s">
        <v>114</v>
      </c>
      <c r="B6" s="5" t="s">
        <v>115</v>
      </c>
      <c r="C6" s="5" t="s">
        <v>116</v>
      </c>
      <c r="D6" s="5" t="s">
        <v>96</v>
      </c>
      <c r="E6" s="5" t="s">
        <v>97</v>
      </c>
      <c r="F6" s="6">
        <v>1200</v>
      </c>
      <c r="G6" t="s">
        <v>104</v>
      </c>
      <c r="H6" s="7" t="s">
        <v>117</v>
      </c>
      <c r="I6" s="10">
        <v>11</v>
      </c>
      <c r="J6" s="10">
        <v>13200</v>
      </c>
    </row>
    <row r="7" spans="1:11">
      <c r="A7" s="5" t="s">
        <v>118</v>
      </c>
      <c r="B7" s="5" t="s">
        <v>119</v>
      </c>
      <c r="C7" s="5" t="s">
        <v>120</v>
      </c>
      <c r="D7" s="5" t="s">
        <v>96</v>
      </c>
      <c r="E7" s="5" t="s">
        <v>97</v>
      </c>
      <c r="F7" s="6">
        <v>1200</v>
      </c>
      <c r="G7" s="89" t="s">
        <v>612</v>
      </c>
      <c r="H7" s="7" t="s">
        <v>121</v>
      </c>
      <c r="I7" s="10">
        <v>10</v>
      </c>
      <c r="J7" s="10">
        <v>11800</v>
      </c>
    </row>
    <row r="8" spans="1:11">
      <c r="A8" s="5" t="s">
        <v>122</v>
      </c>
      <c r="B8" s="5" t="s">
        <v>123</v>
      </c>
      <c r="C8" s="5" t="s">
        <v>124</v>
      </c>
      <c r="D8" s="5" t="s">
        <v>96</v>
      </c>
      <c r="E8" s="5" t="s">
        <v>97</v>
      </c>
      <c r="F8" s="6">
        <v>1200</v>
      </c>
      <c r="G8" t="s">
        <v>104</v>
      </c>
      <c r="H8" s="7" t="s">
        <v>125</v>
      </c>
      <c r="I8" s="10">
        <v>10</v>
      </c>
      <c r="J8" s="10">
        <v>11200</v>
      </c>
    </row>
    <row r="9" spans="1:11">
      <c r="A9" s="5" t="s">
        <v>126</v>
      </c>
      <c r="B9" s="5" t="s">
        <v>127</v>
      </c>
      <c r="C9" s="5" t="s">
        <v>128</v>
      </c>
      <c r="D9" s="5" t="s">
        <v>129</v>
      </c>
      <c r="E9" s="5" t="s">
        <v>130</v>
      </c>
      <c r="F9" s="6">
        <v>1200</v>
      </c>
      <c r="G9" t="s">
        <v>104</v>
      </c>
      <c r="H9" s="7" t="s">
        <v>96</v>
      </c>
      <c r="I9" s="10">
        <v>7</v>
      </c>
      <c r="J9" s="10">
        <v>8400</v>
      </c>
      <c r="K9" t="s">
        <v>131</v>
      </c>
    </row>
    <row r="10" spans="1:11">
      <c r="A10" s="5" t="s">
        <v>132</v>
      </c>
      <c r="B10" s="5" t="s">
        <v>133</v>
      </c>
      <c r="C10" s="5" t="s">
        <v>134</v>
      </c>
      <c r="D10" s="5" t="s">
        <v>129</v>
      </c>
      <c r="E10" s="5" t="s">
        <v>130</v>
      </c>
      <c r="F10" s="6">
        <v>1200</v>
      </c>
      <c r="G10" t="s">
        <v>104</v>
      </c>
      <c r="H10" s="7" t="s">
        <v>135</v>
      </c>
      <c r="I10" s="10">
        <v>7</v>
      </c>
      <c r="J10" s="10">
        <v>7600</v>
      </c>
    </row>
    <row r="11" spans="1:11">
      <c r="A11" s="5" t="s">
        <v>136</v>
      </c>
      <c r="B11" s="5" t="s">
        <v>137</v>
      </c>
      <c r="C11" s="5" t="s">
        <v>138</v>
      </c>
      <c r="D11" s="5" t="s">
        <v>129</v>
      </c>
      <c r="E11" s="5" t="s">
        <v>130</v>
      </c>
      <c r="F11" s="6">
        <v>1200</v>
      </c>
      <c r="G11" t="s">
        <v>104</v>
      </c>
      <c r="H11" s="7" t="s">
        <v>139</v>
      </c>
      <c r="I11" s="10">
        <v>7</v>
      </c>
      <c r="J11" s="10">
        <v>7000</v>
      </c>
    </row>
    <row r="12" spans="1:11">
      <c r="A12" s="5" t="s">
        <v>140</v>
      </c>
      <c r="B12" s="5" t="s">
        <v>141</v>
      </c>
      <c r="C12" s="5" t="s">
        <v>142</v>
      </c>
      <c r="D12" s="5" t="s">
        <v>129</v>
      </c>
      <c r="E12" s="5" t="s">
        <v>130</v>
      </c>
      <c r="F12" s="6">
        <v>1200</v>
      </c>
      <c r="G12" t="s">
        <v>104</v>
      </c>
      <c r="H12" s="7" t="s">
        <v>129</v>
      </c>
      <c r="I12" s="10">
        <v>5</v>
      </c>
      <c r="J12" s="10">
        <v>6000</v>
      </c>
      <c r="K12" t="s">
        <v>143</v>
      </c>
    </row>
    <row r="13" spans="1:11">
      <c r="A13" s="5" t="s">
        <v>144</v>
      </c>
      <c r="B13" s="5" t="s">
        <v>145</v>
      </c>
      <c r="C13" s="5" t="s">
        <v>146</v>
      </c>
      <c r="D13" s="5" t="s">
        <v>129</v>
      </c>
      <c r="E13" s="5" t="s">
        <v>130</v>
      </c>
      <c r="F13" s="6">
        <v>1200</v>
      </c>
      <c r="G13" t="s">
        <v>104</v>
      </c>
      <c r="H13" s="7" t="s">
        <v>147</v>
      </c>
      <c r="I13" s="10">
        <v>5</v>
      </c>
      <c r="J13" s="10">
        <v>6000</v>
      </c>
    </row>
    <row r="14" spans="1:11">
      <c r="A14" s="5" t="s">
        <v>148</v>
      </c>
      <c r="B14" s="5" t="s">
        <v>149</v>
      </c>
      <c r="C14" s="5"/>
      <c r="D14" s="5" t="s">
        <v>150</v>
      </c>
      <c r="E14" s="5" t="s">
        <v>151</v>
      </c>
      <c r="F14" s="6">
        <v>1200</v>
      </c>
      <c r="G14" t="s">
        <v>104</v>
      </c>
      <c r="H14" s="7" t="s">
        <v>152</v>
      </c>
      <c r="I14" s="10">
        <v>2</v>
      </c>
      <c r="J14" s="10">
        <v>2400</v>
      </c>
      <c r="K14" t="s">
        <v>153</v>
      </c>
    </row>
    <row r="15" spans="1:11">
      <c r="A15" s="5" t="s">
        <v>154</v>
      </c>
      <c r="B15" s="5" t="s">
        <v>155</v>
      </c>
      <c r="C15" s="5" t="s">
        <v>156</v>
      </c>
      <c r="D15" s="5" t="s">
        <v>157</v>
      </c>
      <c r="E15" s="5" t="s">
        <v>158</v>
      </c>
      <c r="F15" s="6">
        <v>1200</v>
      </c>
      <c r="G15" t="s">
        <v>104</v>
      </c>
      <c r="H15" s="7" t="s">
        <v>159</v>
      </c>
      <c r="I15" s="10">
        <v>2</v>
      </c>
      <c r="J15" s="10">
        <v>2400</v>
      </c>
    </row>
    <row r="16" spans="1:11">
      <c r="A16" s="5" t="s">
        <v>160</v>
      </c>
      <c r="B16" s="1" t="s">
        <v>161</v>
      </c>
      <c r="C16" s="1" t="s">
        <v>162</v>
      </c>
      <c r="D16" s="5" t="s">
        <v>109</v>
      </c>
      <c r="E16" s="1" t="s">
        <v>163</v>
      </c>
      <c r="F16" s="6">
        <v>1000</v>
      </c>
      <c r="G16" t="s">
        <v>104</v>
      </c>
      <c r="H16" s="7" t="s">
        <v>164</v>
      </c>
      <c r="I16" s="10">
        <v>2</v>
      </c>
      <c r="J16" s="10">
        <v>2400</v>
      </c>
    </row>
    <row r="17" spans="1:19">
      <c r="A17" s="5" t="s">
        <v>165</v>
      </c>
      <c r="B17" s="1" t="s">
        <v>166</v>
      </c>
      <c r="C17" s="1" t="s">
        <v>167</v>
      </c>
      <c r="D17" s="5" t="s">
        <v>109</v>
      </c>
      <c r="E17" s="1" t="s">
        <v>163</v>
      </c>
      <c r="F17" s="6">
        <v>1000</v>
      </c>
      <c r="G17" t="s">
        <v>104</v>
      </c>
      <c r="H17" s="7" t="s">
        <v>168</v>
      </c>
      <c r="I17" s="10">
        <v>2</v>
      </c>
      <c r="J17" s="10">
        <v>2400</v>
      </c>
    </row>
    <row r="18" spans="1:19">
      <c r="A18" s="5" t="s">
        <v>169</v>
      </c>
      <c r="B18" s="1" t="s">
        <v>170</v>
      </c>
      <c r="C18" s="1" t="s">
        <v>171</v>
      </c>
      <c r="D18" s="5" t="s">
        <v>109</v>
      </c>
      <c r="E18" s="1" t="s">
        <v>163</v>
      </c>
      <c r="F18" s="6">
        <v>1000</v>
      </c>
      <c r="G18" t="s">
        <v>104</v>
      </c>
      <c r="H18" s="7" t="s">
        <v>172</v>
      </c>
      <c r="I18" s="10">
        <v>2</v>
      </c>
      <c r="J18" s="10">
        <v>2400</v>
      </c>
    </row>
    <row r="19" spans="1:19">
      <c r="A19" s="5" t="s">
        <v>173</v>
      </c>
      <c r="B19" s="1" t="s">
        <v>174</v>
      </c>
      <c r="C19" s="1" t="s">
        <v>175</v>
      </c>
      <c r="D19" s="5" t="s">
        <v>109</v>
      </c>
      <c r="E19" s="1" t="s">
        <v>163</v>
      </c>
      <c r="F19" s="6">
        <v>1000</v>
      </c>
      <c r="G19" s="89" t="s">
        <v>613</v>
      </c>
      <c r="H19" s="7" t="s">
        <v>157</v>
      </c>
      <c r="I19" s="10">
        <v>2</v>
      </c>
      <c r="J19" s="10">
        <v>2200</v>
      </c>
    </row>
    <row r="20" spans="1:19">
      <c r="A20" s="5" t="s">
        <v>176</v>
      </c>
      <c r="B20" s="5" t="s">
        <v>177</v>
      </c>
      <c r="C20" s="5" t="s">
        <v>178</v>
      </c>
      <c r="D20" s="5" t="s">
        <v>179</v>
      </c>
      <c r="E20" s="5" t="s">
        <v>180</v>
      </c>
      <c r="F20" s="6">
        <v>1000</v>
      </c>
      <c r="G20" s="89" t="s">
        <v>614</v>
      </c>
      <c r="H20" s="7" t="s">
        <v>181</v>
      </c>
      <c r="I20" s="10">
        <v>1</v>
      </c>
      <c r="J20" s="10">
        <v>1200</v>
      </c>
    </row>
    <row r="21" spans="1:19">
      <c r="A21" s="5" t="s">
        <v>182</v>
      </c>
      <c r="B21" s="8" t="s">
        <v>183</v>
      </c>
      <c r="C21" s="5" t="s">
        <v>184</v>
      </c>
      <c r="D21" s="5" t="s">
        <v>121</v>
      </c>
      <c r="E21" s="8" t="s">
        <v>185</v>
      </c>
      <c r="F21" s="6">
        <v>1000</v>
      </c>
      <c r="G21" s="89" t="s">
        <v>615</v>
      </c>
      <c r="H21" s="7" t="s">
        <v>186</v>
      </c>
      <c r="I21" s="10">
        <v>1</v>
      </c>
      <c r="J21" s="10">
        <v>1200</v>
      </c>
    </row>
    <row r="22" spans="1:19">
      <c r="A22" s="5" t="s">
        <v>187</v>
      </c>
      <c r="B22" s="5" t="s">
        <v>188</v>
      </c>
      <c r="C22" s="5" t="s">
        <v>189</v>
      </c>
      <c r="D22" s="5" t="s">
        <v>125</v>
      </c>
      <c r="E22" s="5" t="s">
        <v>190</v>
      </c>
      <c r="F22" s="6">
        <v>1000</v>
      </c>
      <c r="G22" t="s">
        <v>104</v>
      </c>
      <c r="H22" s="7" t="s">
        <v>191</v>
      </c>
      <c r="I22" s="10">
        <v>1</v>
      </c>
      <c r="J22" s="10">
        <v>1200</v>
      </c>
    </row>
    <row r="23" spans="1:19">
      <c r="A23" s="5" t="s">
        <v>192</v>
      </c>
      <c r="B23" s="5" t="s">
        <v>193</v>
      </c>
      <c r="C23" s="5" t="s">
        <v>194</v>
      </c>
      <c r="D23" s="5" t="s">
        <v>125</v>
      </c>
      <c r="E23" s="5" t="s">
        <v>190</v>
      </c>
      <c r="F23" s="6">
        <v>1000</v>
      </c>
      <c r="G23" s="89" t="s">
        <v>616</v>
      </c>
      <c r="H23" s="7" t="s">
        <v>195</v>
      </c>
      <c r="I23" s="10">
        <v>1</v>
      </c>
      <c r="J23" s="10">
        <v>1200</v>
      </c>
    </row>
    <row r="24" spans="1:19">
      <c r="A24" s="5" t="s">
        <v>196</v>
      </c>
      <c r="B24" s="5" t="s">
        <v>197</v>
      </c>
      <c r="C24" s="5" t="s">
        <v>198</v>
      </c>
      <c r="D24" s="5" t="s">
        <v>191</v>
      </c>
      <c r="E24" s="5" t="s">
        <v>199</v>
      </c>
      <c r="F24" s="6">
        <v>1200</v>
      </c>
      <c r="G24" s="89" t="s">
        <v>617</v>
      </c>
      <c r="H24" s="7" t="s">
        <v>150</v>
      </c>
      <c r="I24" s="10">
        <v>1</v>
      </c>
      <c r="J24" s="10">
        <v>1200</v>
      </c>
    </row>
    <row r="25" spans="1:19">
      <c r="A25" s="9" t="s">
        <v>200</v>
      </c>
      <c r="B25" s="5" t="s">
        <v>201</v>
      </c>
      <c r="C25" s="5" t="s">
        <v>202</v>
      </c>
      <c r="D25" s="5" t="s">
        <v>135</v>
      </c>
      <c r="E25" s="5" t="s">
        <v>203</v>
      </c>
      <c r="F25" s="6">
        <v>1000</v>
      </c>
      <c r="G25" s="89" t="s">
        <v>618</v>
      </c>
      <c r="H25" s="7" t="s">
        <v>204</v>
      </c>
      <c r="I25" s="10">
        <v>1</v>
      </c>
      <c r="J25" s="10">
        <v>1200</v>
      </c>
    </row>
    <row r="26" spans="1:19">
      <c r="A26" s="9" t="s">
        <v>205</v>
      </c>
      <c r="B26" s="5" t="s">
        <v>206</v>
      </c>
      <c r="C26" s="5" t="s">
        <v>207</v>
      </c>
      <c r="D26" s="5" t="s">
        <v>105</v>
      </c>
      <c r="E26" s="5" t="s">
        <v>208</v>
      </c>
      <c r="F26" s="6">
        <v>1200</v>
      </c>
      <c r="G26" t="s">
        <v>104</v>
      </c>
      <c r="H26" s="7" t="s">
        <v>209</v>
      </c>
      <c r="I26" s="10">
        <v>1</v>
      </c>
      <c r="J26" s="10">
        <v>1200</v>
      </c>
    </row>
    <row r="27" spans="1:19">
      <c r="A27" s="5" t="s">
        <v>210</v>
      </c>
      <c r="B27" s="5" t="s">
        <v>211</v>
      </c>
      <c r="C27" s="5" t="s">
        <v>212</v>
      </c>
      <c r="D27" s="5" t="s">
        <v>105</v>
      </c>
      <c r="E27" s="5" t="s">
        <v>208</v>
      </c>
      <c r="F27" s="6">
        <v>1200</v>
      </c>
      <c r="G27" s="89" t="s">
        <v>619</v>
      </c>
      <c r="H27" s="7" t="s">
        <v>213</v>
      </c>
      <c r="I27" s="10">
        <v>1</v>
      </c>
      <c r="J27" s="10">
        <v>1200</v>
      </c>
    </row>
    <row r="28" spans="1:19">
      <c r="A28" s="5" t="s">
        <v>214</v>
      </c>
      <c r="B28" s="5" t="s">
        <v>215</v>
      </c>
      <c r="C28" s="5" t="s">
        <v>216</v>
      </c>
      <c r="D28" s="5" t="s">
        <v>105</v>
      </c>
      <c r="E28" s="5" t="s">
        <v>208</v>
      </c>
      <c r="F28" s="6">
        <v>1200</v>
      </c>
      <c r="G28" s="89" t="s">
        <v>620</v>
      </c>
      <c r="H28" s="7" t="s">
        <v>179</v>
      </c>
      <c r="I28" s="10">
        <v>1</v>
      </c>
      <c r="J28" s="10">
        <v>1000</v>
      </c>
    </row>
    <row r="29" spans="1:19">
      <c r="A29" s="5" t="s">
        <v>217</v>
      </c>
      <c r="B29" s="5" t="s">
        <v>218</v>
      </c>
      <c r="C29" s="5" t="s">
        <v>219</v>
      </c>
      <c r="D29" s="5" t="s">
        <v>105</v>
      </c>
      <c r="E29" s="5" t="s">
        <v>208</v>
      </c>
      <c r="F29" s="6">
        <v>1200</v>
      </c>
      <c r="G29" s="89" t="s">
        <v>621</v>
      </c>
      <c r="H29" s="7" t="s">
        <v>220</v>
      </c>
      <c r="I29" s="10">
        <v>1</v>
      </c>
      <c r="J29" s="10">
        <v>1000</v>
      </c>
    </row>
    <row r="30" spans="1:19">
      <c r="A30" s="5" t="s">
        <v>221</v>
      </c>
      <c r="B30" s="5" t="s">
        <v>222</v>
      </c>
      <c r="C30" s="5" t="s">
        <v>223</v>
      </c>
      <c r="D30" s="5" t="s">
        <v>105</v>
      </c>
      <c r="E30" s="5" t="s">
        <v>208</v>
      </c>
      <c r="F30" s="6">
        <v>1200</v>
      </c>
      <c r="G30" s="89" t="s">
        <v>622</v>
      </c>
      <c r="H30" s="7" t="s">
        <v>224</v>
      </c>
      <c r="I30" s="10">
        <v>1</v>
      </c>
      <c r="J30" s="10">
        <v>1000</v>
      </c>
    </row>
    <row r="31" spans="1:19">
      <c r="A31" s="5" t="s">
        <v>225</v>
      </c>
      <c r="B31" s="5" t="s">
        <v>226</v>
      </c>
      <c r="C31" s="5" t="s">
        <v>227</v>
      </c>
      <c r="D31" s="5" t="s">
        <v>105</v>
      </c>
      <c r="E31" s="5" t="s">
        <v>208</v>
      </c>
      <c r="F31" s="6">
        <v>1200</v>
      </c>
      <c r="H31" s="7" t="s">
        <v>228</v>
      </c>
      <c r="I31" s="10">
        <v>145</v>
      </c>
      <c r="J31" s="10">
        <v>167000</v>
      </c>
    </row>
    <row r="32" spans="1:19">
      <c r="A32" s="5" t="s">
        <v>229</v>
      </c>
      <c r="B32" s="5" t="s">
        <v>230</v>
      </c>
      <c r="C32" s="5" t="s">
        <v>231</v>
      </c>
      <c r="D32" s="5" t="s">
        <v>139</v>
      </c>
      <c r="E32" s="5" t="s">
        <v>232</v>
      </c>
      <c r="F32" s="6">
        <v>1000</v>
      </c>
      <c r="G32" s="89" t="s">
        <v>623</v>
      </c>
      <c r="H32" s="7" t="s">
        <v>233</v>
      </c>
      <c r="I32" s="89" t="s">
        <v>624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6">
      <c r="A33" s="5" t="s">
        <v>234</v>
      </c>
      <c r="B33" s="5" t="s">
        <v>235</v>
      </c>
      <c r="C33" s="5" t="s">
        <v>236</v>
      </c>
      <c r="D33" s="5" t="s">
        <v>125</v>
      </c>
      <c r="E33" s="5" t="s">
        <v>237</v>
      </c>
      <c r="F33" s="6">
        <v>1000</v>
      </c>
    </row>
    <row r="34" spans="1:6">
      <c r="A34" s="5" t="s">
        <v>238</v>
      </c>
      <c r="B34" s="5" t="s">
        <v>239</v>
      </c>
      <c r="C34" s="5" t="s">
        <v>240</v>
      </c>
      <c r="D34" s="5" t="s">
        <v>113</v>
      </c>
      <c r="E34" s="5" t="s">
        <v>241</v>
      </c>
      <c r="F34" s="6">
        <v>1200</v>
      </c>
    </row>
    <row r="35" spans="1:6">
      <c r="A35" s="5" t="s">
        <v>242</v>
      </c>
      <c r="B35" s="5" t="s">
        <v>243</v>
      </c>
      <c r="C35" s="5" t="s">
        <v>244</v>
      </c>
      <c r="D35" s="5" t="s">
        <v>125</v>
      </c>
      <c r="E35" s="5" t="s">
        <v>245</v>
      </c>
      <c r="F35" s="6">
        <v>1000</v>
      </c>
    </row>
    <row r="36" spans="1:6">
      <c r="A36" s="5" t="s">
        <v>246</v>
      </c>
      <c r="B36" s="8" t="s">
        <v>247</v>
      </c>
      <c r="C36" s="5"/>
      <c r="D36" s="5" t="s">
        <v>121</v>
      </c>
      <c r="E36" s="8" t="s">
        <v>248</v>
      </c>
      <c r="F36" s="6">
        <v>1200</v>
      </c>
    </row>
    <row r="37" spans="1:6">
      <c r="A37" s="5" t="s">
        <v>249</v>
      </c>
      <c r="B37" s="5" t="s">
        <v>250</v>
      </c>
      <c r="C37" s="5" t="s">
        <v>251</v>
      </c>
      <c r="D37" s="5" t="s">
        <v>139</v>
      </c>
      <c r="E37" s="5" t="s">
        <v>252</v>
      </c>
      <c r="F37" s="6">
        <v>1000</v>
      </c>
    </row>
    <row r="38" spans="1:6">
      <c r="A38" s="5" t="s">
        <v>253</v>
      </c>
      <c r="B38" s="5" t="s">
        <v>254</v>
      </c>
      <c r="C38" s="5" t="s">
        <v>255</v>
      </c>
      <c r="D38" s="5" t="s">
        <v>204</v>
      </c>
      <c r="E38" s="5" t="s">
        <v>256</v>
      </c>
      <c r="F38" s="6">
        <v>1200</v>
      </c>
    </row>
    <row r="39" spans="1:6">
      <c r="A39" s="5" t="s">
        <v>257</v>
      </c>
      <c r="B39" s="8" t="s">
        <v>258</v>
      </c>
      <c r="C39" s="5" t="s">
        <v>259</v>
      </c>
      <c r="D39" s="5" t="s">
        <v>121</v>
      </c>
      <c r="E39" s="8" t="s">
        <v>260</v>
      </c>
      <c r="F39" s="6">
        <v>1200</v>
      </c>
    </row>
    <row r="40" spans="1:6">
      <c r="A40" s="5" t="s">
        <v>261</v>
      </c>
      <c r="B40" s="5" t="s">
        <v>262</v>
      </c>
      <c r="C40" s="5" t="s">
        <v>263</v>
      </c>
      <c r="D40" s="5" t="s">
        <v>113</v>
      </c>
      <c r="E40" s="5" t="s">
        <v>264</v>
      </c>
      <c r="F40" s="6">
        <v>1200</v>
      </c>
    </row>
    <row r="41" spans="1:6">
      <c r="A41" s="5" t="s">
        <v>265</v>
      </c>
      <c r="B41" s="5" t="s">
        <v>266</v>
      </c>
      <c r="C41" s="5" t="s">
        <v>267</v>
      </c>
      <c r="D41" s="5" t="s">
        <v>113</v>
      </c>
      <c r="E41" s="5" t="s">
        <v>264</v>
      </c>
      <c r="F41" s="6">
        <v>1200</v>
      </c>
    </row>
    <row r="42" spans="1:6">
      <c r="A42" s="5" t="s">
        <v>268</v>
      </c>
      <c r="B42" s="5" t="s">
        <v>269</v>
      </c>
      <c r="C42" s="5" t="s">
        <v>270</v>
      </c>
      <c r="D42" s="5" t="s">
        <v>113</v>
      </c>
      <c r="E42" s="5" t="s">
        <v>264</v>
      </c>
      <c r="F42" s="6">
        <v>1200</v>
      </c>
    </row>
    <row r="43" spans="1:6">
      <c r="A43" s="5" t="s">
        <v>271</v>
      </c>
      <c r="B43" s="5" t="s">
        <v>272</v>
      </c>
      <c r="C43" s="5" t="s">
        <v>273</v>
      </c>
      <c r="D43" s="5" t="s">
        <v>113</v>
      </c>
      <c r="E43" s="5" t="s">
        <v>264</v>
      </c>
      <c r="F43" s="6">
        <v>1200</v>
      </c>
    </row>
    <row r="44" spans="1:6">
      <c r="A44" s="5" t="s">
        <v>274</v>
      </c>
      <c r="B44" s="5" t="s">
        <v>275</v>
      </c>
      <c r="C44" s="5" t="s">
        <v>276</v>
      </c>
      <c r="D44" s="5" t="s">
        <v>113</v>
      </c>
      <c r="E44" s="5" t="s">
        <v>264</v>
      </c>
      <c r="F44" s="6">
        <v>1200</v>
      </c>
    </row>
    <row r="45" spans="1:6">
      <c r="A45" s="5" t="s">
        <v>277</v>
      </c>
      <c r="B45" s="5" t="s">
        <v>278</v>
      </c>
      <c r="C45" s="5" t="s">
        <v>279</v>
      </c>
      <c r="D45" s="5" t="s">
        <v>113</v>
      </c>
      <c r="E45" s="5" t="s">
        <v>264</v>
      </c>
      <c r="F45" s="6">
        <v>1200</v>
      </c>
    </row>
    <row r="46" spans="1:6">
      <c r="A46" s="5" t="s">
        <v>280</v>
      </c>
      <c r="B46" s="5" t="s">
        <v>281</v>
      </c>
      <c r="C46" s="5" t="s">
        <v>282</v>
      </c>
      <c r="D46" s="5" t="s">
        <v>113</v>
      </c>
      <c r="E46" s="5" t="s">
        <v>264</v>
      </c>
      <c r="F46" s="6">
        <v>1200</v>
      </c>
    </row>
    <row r="47" spans="1:6">
      <c r="A47" s="9" t="s">
        <v>283</v>
      </c>
      <c r="B47" s="5" t="s">
        <v>284</v>
      </c>
      <c r="C47" s="5" t="s">
        <v>285</v>
      </c>
      <c r="D47" s="5" t="s">
        <v>152</v>
      </c>
      <c r="E47" s="5" t="s">
        <v>286</v>
      </c>
      <c r="F47" s="6">
        <v>1200</v>
      </c>
    </row>
    <row r="48" spans="1:6">
      <c r="A48" s="5" t="s">
        <v>287</v>
      </c>
      <c r="B48" s="5" t="s">
        <v>288</v>
      </c>
      <c r="C48" s="5" t="s">
        <v>289</v>
      </c>
      <c r="D48" s="5" t="s">
        <v>152</v>
      </c>
      <c r="E48" s="5" t="s">
        <v>286</v>
      </c>
      <c r="F48" s="6">
        <v>1200</v>
      </c>
    </row>
    <row r="49" spans="1:6">
      <c r="A49" s="5" t="s">
        <v>290</v>
      </c>
      <c r="B49" s="5" t="s">
        <v>291</v>
      </c>
      <c r="C49" s="5" t="s">
        <v>292</v>
      </c>
      <c r="D49" s="5" t="s">
        <v>224</v>
      </c>
      <c r="E49" s="5" t="s">
        <v>293</v>
      </c>
      <c r="F49" s="6">
        <v>1000</v>
      </c>
    </row>
    <row r="50" spans="1:6">
      <c r="A50" s="5" t="s">
        <v>294</v>
      </c>
      <c r="B50" s="1" t="s">
        <v>295</v>
      </c>
      <c r="C50" s="1" t="s">
        <v>296</v>
      </c>
      <c r="D50" s="5" t="s">
        <v>109</v>
      </c>
      <c r="E50" s="1" t="s">
        <v>297</v>
      </c>
      <c r="F50" s="6">
        <v>1200</v>
      </c>
    </row>
    <row r="51" spans="1:6">
      <c r="A51" s="5" t="s">
        <v>298</v>
      </c>
      <c r="B51" s="1" t="s">
        <v>299</v>
      </c>
      <c r="C51" s="1" t="s">
        <v>300</v>
      </c>
      <c r="D51" s="5" t="s">
        <v>109</v>
      </c>
      <c r="E51" s="1" t="s">
        <v>297</v>
      </c>
      <c r="F51" s="6">
        <v>1200</v>
      </c>
    </row>
    <row r="52" spans="1:6">
      <c r="A52" s="5" t="s">
        <v>301</v>
      </c>
      <c r="B52" s="1" t="s">
        <v>302</v>
      </c>
      <c r="C52" s="1" t="s">
        <v>303</v>
      </c>
      <c r="D52" s="5" t="s">
        <v>109</v>
      </c>
      <c r="E52" s="1" t="s">
        <v>297</v>
      </c>
      <c r="F52" s="6">
        <v>1200</v>
      </c>
    </row>
    <row r="53" spans="1:6">
      <c r="A53" s="5" t="s">
        <v>304</v>
      </c>
      <c r="B53" s="1" t="s">
        <v>305</v>
      </c>
      <c r="C53" s="1" t="s">
        <v>306</v>
      </c>
      <c r="D53" s="5" t="s">
        <v>109</v>
      </c>
      <c r="E53" s="1" t="s">
        <v>297</v>
      </c>
      <c r="F53" s="6">
        <v>1200</v>
      </c>
    </row>
    <row r="54" spans="1:6">
      <c r="A54" s="5" t="s">
        <v>307</v>
      </c>
      <c r="B54" s="1" t="s">
        <v>308</v>
      </c>
      <c r="C54" s="1" t="s">
        <v>309</v>
      </c>
      <c r="D54" s="5" t="s">
        <v>109</v>
      </c>
      <c r="E54" s="1" t="s">
        <v>297</v>
      </c>
      <c r="F54" s="6">
        <v>1200</v>
      </c>
    </row>
    <row r="55" spans="1:6">
      <c r="A55" s="5" t="s">
        <v>310</v>
      </c>
      <c r="B55" s="1" t="s">
        <v>311</v>
      </c>
      <c r="C55" s="1" t="s">
        <v>312</v>
      </c>
      <c r="D55" s="5" t="s">
        <v>109</v>
      </c>
      <c r="E55" s="1" t="s">
        <v>297</v>
      </c>
      <c r="F55" s="6">
        <v>1200</v>
      </c>
    </row>
    <row r="56" spans="1:6">
      <c r="A56" s="5" t="s">
        <v>313</v>
      </c>
      <c r="B56" s="1" t="s">
        <v>314</v>
      </c>
      <c r="C56" s="1" t="s">
        <v>315</v>
      </c>
      <c r="D56" s="5" t="s">
        <v>109</v>
      </c>
      <c r="E56" s="1" t="s">
        <v>297</v>
      </c>
      <c r="F56" s="6">
        <v>1200</v>
      </c>
    </row>
    <row r="57" spans="1:6">
      <c r="A57" s="5" t="s">
        <v>316</v>
      </c>
      <c r="B57" s="1" t="s">
        <v>317</v>
      </c>
      <c r="C57" s="1" t="s">
        <v>318</v>
      </c>
      <c r="D57" s="5" t="s">
        <v>109</v>
      </c>
      <c r="E57" s="1" t="s">
        <v>297</v>
      </c>
      <c r="F57" s="6">
        <v>1200</v>
      </c>
    </row>
    <row r="58" spans="1:6">
      <c r="A58" s="5" t="s">
        <v>319</v>
      </c>
      <c r="B58" s="1" t="s">
        <v>320</v>
      </c>
      <c r="C58" s="1" t="s">
        <v>321</v>
      </c>
      <c r="D58" s="5" t="s">
        <v>109</v>
      </c>
      <c r="E58" s="1" t="s">
        <v>297</v>
      </c>
      <c r="F58" s="6">
        <v>1200</v>
      </c>
    </row>
    <row r="59" spans="1:6">
      <c r="A59" s="5" t="s">
        <v>322</v>
      </c>
      <c r="B59" s="1" t="s">
        <v>323</v>
      </c>
      <c r="C59" s="1" t="s">
        <v>324</v>
      </c>
      <c r="D59" s="5" t="s">
        <v>109</v>
      </c>
      <c r="E59" s="1" t="s">
        <v>297</v>
      </c>
      <c r="F59" s="6">
        <v>1200</v>
      </c>
    </row>
    <row r="60" spans="1:6">
      <c r="A60" s="5" t="s">
        <v>325</v>
      </c>
      <c r="B60" s="1" t="s">
        <v>326</v>
      </c>
      <c r="C60" s="1" t="s">
        <v>327</v>
      </c>
      <c r="D60" s="5" t="s">
        <v>109</v>
      </c>
      <c r="E60" s="1" t="s">
        <v>297</v>
      </c>
      <c r="F60" s="6">
        <v>1200</v>
      </c>
    </row>
    <row r="61" spans="1:6">
      <c r="A61" s="5" t="s">
        <v>328</v>
      </c>
      <c r="B61" s="1" t="s">
        <v>329</v>
      </c>
      <c r="C61" s="1" t="s">
        <v>330</v>
      </c>
      <c r="D61" s="5" t="s">
        <v>109</v>
      </c>
      <c r="E61" s="1" t="s">
        <v>297</v>
      </c>
      <c r="F61" s="6">
        <v>1200</v>
      </c>
    </row>
    <row r="62" spans="1:6">
      <c r="A62" s="5" t="s">
        <v>331</v>
      </c>
      <c r="B62" s="1" t="s">
        <v>332</v>
      </c>
      <c r="C62" s="1" t="s">
        <v>333</v>
      </c>
      <c r="D62" s="5" t="s">
        <v>109</v>
      </c>
      <c r="E62" s="1" t="s">
        <v>297</v>
      </c>
      <c r="F62" s="6">
        <v>1200</v>
      </c>
    </row>
    <row r="63" spans="1:6">
      <c r="A63" s="5" t="s">
        <v>334</v>
      </c>
      <c r="B63" s="5" t="s">
        <v>335</v>
      </c>
      <c r="C63" s="5" t="s">
        <v>336</v>
      </c>
      <c r="D63" s="5" t="s">
        <v>113</v>
      </c>
      <c r="E63" s="5" t="s">
        <v>337</v>
      </c>
      <c r="F63" s="6">
        <v>1200</v>
      </c>
    </row>
    <row r="64" spans="1:6">
      <c r="A64" s="5" t="s">
        <v>338</v>
      </c>
      <c r="B64" s="5" t="s">
        <v>339</v>
      </c>
      <c r="C64" s="5" t="s">
        <v>340</v>
      </c>
      <c r="D64" s="5" t="s">
        <v>113</v>
      </c>
      <c r="E64" s="5" t="s">
        <v>337</v>
      </c>
      <c r="F64" s="6">
        <v>1200</v>
      </c>
    </row>
    <row r="65" spans="1:6">
      <c r="A65" s="5" t="s">
        <v>341</v>
      </c>
      <c r="B65" s="5" t="s">
        <v>342</v>
      </c>
      <c r="C65" s="5" t="s">
        <v>343</v>
      </c>
      <c r="D65" s="5" t="s">
        <v>113</v>
      </c>
      <c r="E65" s="5" t="s">
        <v>337</v>
      </c>
      <c r="F65" s="6">
        <v>1200</v>
      </c>
    </row>
    <row r="66" spans="1:6">
      <c r="A66" s="5" t="s">
        <v>344</v>
      </c>
      <c r="B66" s="8" t="s">
        <v>345</v>
      </c>
      <c r="C66" s="5" t="s">
        <v>346</v>
      </c>
      <c r="D66" s="5" t="s">
        <v>121</v>
      </c>
      <c r="E66" s="8" t="s">
        <v>347</v>
      </c>
      <c r="F66" s="6">
        <v>1200</v>
      </c>
    </row>
    <row r="67" spans="1:6">
      <c r="A67" s="5" t="s">
        <v>348</v>
      </c>
      <c r="B67" s="8" t="s">
        <v>349</v>
      </c>
      <c r="C67" s="5" t="s">
        <v>350</v>
      </c>
      <c r="D67" s="5" t="s">
        <v>121</v>
      </c>
      <c r="E67" s="8" t="s">
        <v>347</v>
      </c>
      <c r="F67" s="6">
        <v>1200</v>
      </c>
    </row>
    <row r="68" spans="1:6">
      <c r="A68" s="5" t="s">
        <v>351</v>
      </c>
      <c r="B68" s="5" t="s">
        <v>352</v>
      </c>
      <c r="C68" s="5" t="s">
        <v>353</v>
      </c>
      <c r="D68" s="5" t="s">
        <v>139</v>
      </c>
      <c r="E68" s="5" t="s">
        <v>354</v>
      </c>
      <c r="F68" s="6">
        <v>1000</v>
      </c>
    </row>
    <row r="69" spans="1:6">
      <c r="A69" s="5" t="s">
        <v>355</v>
      </c>
      <c r="B69" s="5" t="s">
        <v>356</v>
      </c>
      <c r="C69" s="5" t="s">
        <v>357</v>
      </c>
      <c r="D69" s="5" t="s">
        <v>139</v>
      </c>
      <c r="E69" s="5" t="s">
        <v>354</v>
      </c>
      <c r="F69" s="6">
        <v>1000</v>
      </c>
    </row>
    <row r="70" spans="1:6">
      <c r="A70" s="5" t="s">
        <v>358</v>
      </c>
      <c r="B70" s="5" t="s">
        <v>359</v>
      </c>
      <c r="C70" s="5" t="s">
        <v>360</v>
      </c>
      <c r="D70" s="5" t="s">
        <v>139</v>
      </c>
      <c r="E70" s="5" t="s">
        <v>354</v>
      </c>
      <c r="F70" s="6">
        <v>1000</v>
      </c>
    </row>
    <row r="71" spans="1:6">
      <c r="A71" s="5" t="s">
        <v>361</v>
      </c>
      <c r="B71" s="5" t="s">
        <v>362</v>
      </c>
      <c r="C71" s="5" t="s">
        <v>363</v>
      </c>
      <c r="D71" s="5" t="s">
        <v>195</v>
      </c>
      <c r="E71" s="5" t="s">
        <v>364</v>
      </c>
      <c r="F71" s="6">
        <v>1200</v>
      </c>
    </row>
    <row r="72" spans="1:6">
      <c r="A72" s="5" t="s">
        <v>365</v>
      </c>
      <c r="B72" s="8" t="s">
        <v>366</v>
      </c>
      <c r="C72" s="8" t="s">
        <v>367</v>
      </c>
      <c r="D72" s="5" t="s">
        <v>135</v>
      </c>
      <c r="E72" s="5" t="s">
        <v>368</v>
      </c>
      <c r="F72" s="6">
        <v>1000</v>
      </c>
    </row>
    <row r="73" spans="1:6">
      <c r="A73" s="5" t="s">
        <v>369</v>
      </c>
      <c r="B73" s="8" t="s">
        <v>370</v>
      </c>
      <c r="C73" s="8" t="s">
        <v>371</v>
      </c>
      <c r="D73" s="5" t="s">
        <v>135</v>
      </c>
      <c r="E73" s="5" t="s">
        <v>368</v>
      </c>
      <c r="F73" s="6">
        <v>1000</v>
      </c>
    </row>
    <row r="74" spans="1:6">
      <c r="A74" s="5" t="s">
        <v>372</v>
      </c>
      <c r="B74" s="8" t="s">
        <v>373</v>
      </c>
      <c r="C74" s="8" t="s">
        <v>374</v>
      </c>
      <c r="D74" s="5" t="s">
        <v>135</v>
      </c>
      <c r="E74" s="5" t="s">
        <v>368</v>
      </c>
      <c r="F74" s="6">
        <v>1000</v>
      </c>
    </row>
    <row r="75" spans="1:6">
      <c r="A75" s="5" t="s">
        <v>375</v>
      </c>
      <c r="B75" s="1" t="s">
        <v>376</v>
      </c>
      <c r="C75" s="1" t="s">
        <v>377</v>
      </c>
      <c r="D75" s="5" t="s">
        <v>109</v>
      </c>
      <c r="E75" s="1" t="s">
        <v>378</v>
      </c>
      <c r="F75" s="6">
        <v>1200</v>
      </c>
    </row>
    <row r="76" spans="1:6">
      <c r="A76" s="5" t="s">
        <v>379</v>
      </c>
      <c r="B76" s="1" t="s">
        <v>380</v>
      </c>
      <c r="C76" s="1" t="s">
        <v>381</v>
      </c>
      <c r="D76" s="5" t="s">
        <v>109</v>
      </c>
      <c r="E76" s="1" t="s">
        <v>378</v>
      </c>
      <c r="F76" s="6">
        <v>1200</v>
      </c>
    </row>
    <row r="77" spans="1:6">
      <c r="A77" s="5" t="s">
        <v>382</v>
      </c>
      <c r="B77" s="1" t="s">
        <v>383</v>
      </c>
      <c r="C77" s="1" t="s">
        <v>384</v>
      </c>
      <c r="D77" s="5" t="s">
        <v>109</v>
      </c>
      <c r="E77" s="1" t="s">
        <v>378</v>
      </c>
      <c r="F77" s="6">
        <v>1200</v>
      </c>
    </row>
    <row r="78" spans="1:6">
      <c r="A78" s="5" t="s">
        <v>385</v>
      </c>
      <c r="B78" s="8" t="s">
        <v>386</v>
      </c>
      <c r="C78" s="8" t="s">
        <v>387</v>
      </c>
      <c r="D78" s="5" t="s">
        <v>135</v>
      </c>
      <c r="E78" s="5" t="s">
        <v>388</v>
      </c>
      <c r="F78" s="6">
        <v>1200</v>
      </c>
    </row>
    <row r="79" spans="1:6">
      <c r="A79" s="5" t="s">
        <v>389</v>
      </c>
      <c r="B79" s="8" t="s">
        <v>390</v>
      </c>
      <c r="C79" s="8" t="s">
        <v>391</v>
      </c>
      <c r="D79" s="5" t="s">
        <v>135</v>
      </c>
      <c r="E79" s="5" t="s">
        <v>388</v>
      </c>
      <c r="F79" s="6">
        <v>1200</v>
      </c>
    </row>
    <row r="80" spans="1:6">
      <c r="A80" s="5" t="s">
        <v>392</v>
      </c>
      <c r="B80" s="8" t="s">
        <v>393</v>
      </c>
      <c r="C80" s="8" t="s">
        <v>394</v>
      </c>
      <c r="D80" s="5" t="s">
        <v>135</v>
      </c>
      <c r="E80" s="5" t="s">
        <v>388</v>
      </c>
      <c r="F80" s="6">
        <v>1200</v>
      </c>
    </row>
    <row r="81" spans="1:6">
      <c r="A81" s="5" t="s">
        <v>395</v>
      </c>
      <c r="B81" s="5" t="s">
        <v>396</v>
      </c>
      <c r="C81" s="5" t="s">
        <v>397</v>
      </c>
      <c r="D81" s="5" t="s">
        <v>139</v>
      </c>
      <c r="E81" s="5" t="s">
        <v>398</v>
      </c>
      <c r="F81" s="6">
        <v>1000</v>
      </c>
    </row>
    <row r="82" spans="1:6">
      <c r="A82" s="5" t="s">
        <v>399</v>
      </c>
      <c r="B82" s="5" t="s">
        <v>400</v>
      </c>
      <c r="C82" s="5" t="s">
        <v>401</v>
      </c>
      <c r="D82" s="5" t="s">
        <v>117</v>
      </c>
      <c r="E82" s="5" t="s">
        <v>402</v>
      </c>
      <c r="F82" s="6">
        <v>1200</v>
      </c>
    </row>
    <row r="83" spans="1:6">
      <c r="A83" s="5" t="s">
        <v>403</v>
      </c>
      <c r="B83" s="5" t="s">
        <v>404</v>
      </c>
      <c r="C83" s="5" t="s">
        <v>405</v>
      </c>
      <c r="D83" s="5" t="s">
        <v>117</v>
      </c>
      <c r="E83" s="5" t="s">
        <v>402</v>
      </c>
      <c r="F83" s="6">
        <v>1200</v>
      </c>
    </row>
    <row r="84" spans="1:6">
      <c r="A84" s="5" t="s">
        <v>406</v>
      </c>
      <c r="B84" s="5" t="s">
        <v>407</v>
      </c>
      <c r="C84" s="5" t="s">
        <v>408</v>
      </c>
      <c r="D84" s="5" t="s">
        <v>117</v>
      </c>
      <c r="E84" s="5" t="s">
        <v>402</v>
      </c>
      <c r="F84" s="6">
        <v>1200</v>
      </c>
    </row>
    <row r="85" spans="1:6">
      <c r="A85" s="5" t="s">
        <v>409</v>
      </c>
      <c r="B85" s="5" t="s">
        <v>410</v>
      </c>
      <c r="C85" s="5" t="s">
        <v>411</v>
      </c>
      <c r="D85" s="5" t="s">
        <v>117</v>
      </c>
      <c r="E85" s="5" t="s">
        <v>402</v>
      </c>
      <c r="F85" s="6">
        <v>1200</v>
      </c>
    </row>
    <row r="86" spans="1:6">
      <c r="A86" s="5" t="s">
        <v>412</v>
      </c>
      <c r="B86" s="5" t="s">
        <v>413</v>
      </c>
      <c r="C86" s="5" t="s">
        <v>414</v>
      </c>
      <c r="D86" s="5" t="s">
        <v>117</v>
      </c>
      <c r="E86" s="5" t="s">
        <v>402</v>
      </c>
      <c r="F86" s="6">
        <v>1200</v>
      </c>
    </row>
    <row r="87" spans="1:6">
      <c r="A87" s="5" t="s">
        <v>415</v>
      </c>
      <c r="B87" s="5" t="s">
        <v>416</v>
      </c>
      <c r="C87" s="5" t="s">
        <v>417</v>
      </c>
      <c r="D87" s="5" t="s">
        <v>117</v>
      </c>
      <c r="E87" s="5" t="s">
        <v>402</v>
      </c>
      <c r="F87" s="6">
        <v>1200</v>
      </c>
    </row>
    <row r="88" spans="1:6">
      <c r="A88" s="5" t="s">
        <v>418</v>
      </c>
      <c r="B88" s="5" t="s">
        <v>419</v>
      </c>
      <c r="C88" s="5" t="s">
        <v>420</v>
      </c>
      <c r="D88" s="5" t="s">
        <v>117</v>
      </c>
      <c r="E88" s="5" t="s">
        <v>402</v>
      </c>
      <c r="F88" s="6">
        <v>1200</v>
      </c>
    </row>
    <row r="89" spans="1:6">
      <c r="A89" s="5" t="s">
        <v>421</v>
      </c>
      <c r="B89" s="5" t="s">
        <v>422</v>
      </c>
      <c r="C89" s="5" t="s">
        <v>423</v>
      </c>
      <c r="D89" s="5" t="s">
        <v>117</v>
      </c>
      <c r="E89" s="5" t="s">
        <v>402</v>
      </c>
      <c r="F89" s="6">
        <v>1200</v>
      </c>
    </row>
    <row r="90" spans="1:6">
      <c r="A90" s="5" t="s">
        <v>424</v>
      </c>
      <c r="B90" s="5" t="s">
        <v>425</v>
      </c>
      <c r="C90" s="5" t="s">
        <v>426</v>
      </c>
      <c r="D90" s="5" t="s">
        <v>117</v>
      </c>
      <c r="E90" s="5" t="s">
        <v>402</v>
      </c>
      <c r="F90" s="6">
        <v>1200</v>
      </c>
    </row>
    <row r="91" spans="1:6">
      <c r="A91" s="5" t="s">
        <v>427</v>
      </c>
      <c r="B91" s="5" t="s">
        <v>428</v>
      </c>
      <c r="C91" s="5" t="s">
        <v>429</v>
      </c>
      <c r="D91" s="5" t="s">
        <v>117</v>
      </c>
      <c r="E91" s="5" t="s">
        <v>402</v>
      </c>
      <c r="F91" s="6">
        <v>1200</v>
      </c>
    </row>
    <row r="92" spans="1:6">
      <c r="A92" s="5" t="s">
        <v>430</v>
      </c>
      <c r="B92" s="5" t="s">
        <v>431</v>
      </c>
      <c r="C92" s="5" t="s">
        <v>432</v>
      </c>
      <c r="D92" s="5" t="s">
        <v>117</v>
      </c>
      <c r="E92" s="5" t="s">
        <v>402</v>
      </c>
      <c r="F92" s="6">
        <v>1200</v>
      </c>
    </row>
    <row r="93" spans="1:6">
      <c r="A93" s="5" t="s">
        <v>433</v>
      </c>
      <c r="B93" s="5" t="s">
        <v>434</v>
      </c>
      <c r="C93" s="5" t="s">
        <v>435</v>
      </c>
      <c r="D93" s="5" t="s">
        <v>159</v>
      </c>
      <c r="E93" s="5" t="s">
        <v>436</v>
      </c>
      <c r="F93" s="6">
        <v>1200</v>
      </c>
    </row>
    <row r="94" spans="1:6">
      <c r="A94" s="5" t="s">
        <v>437</v>
      </c>
      <c r="B94" s="11" t="s">
        <v>438</v>
      </c>
      <c r="C94" s="5" t="s">
        <v>439</v>
      </c>
      <c r="D94" s="5" t="s">
        <v>159</v>
      </c>
      <c r="E94" s="5" t="s">
        <v>436</v>
      </c>
      <c r="F94" s="6">
        <v>1200</v>
      </c>
    </row>
    <row r="95" spans="1:6">
      <c r="A95" s="5" t="s">
        <v>440</v>
      </c>
      <c r="B95" s="5" t="s">
        <v>441</v>
      </c>
      <c r="C95" s="5" t="s">
        <v>442</v>
      </c>
      <c r="D95" s="5" t="s">
        <v>105</v>
      </c>
      <c r="E95" s="5" t="s">
        <v>443</v>
      </c>
      <c r="F95" s="6">
        <v>1200</v>
      </c>
    </row>
    <row r="96" spans="1:6">
      <c r="A96" s="9" t="s">
        <v>444</v>
      </c>
      <c r="B96" s="5" t="s">
        <v>445</v>
      </c>
      <c r="C96" s="5" t="s">
        <v>446</v>
      </c>
      <c r="D96" s="5" t="s">
        <v>105</v>
      </c>
      <c r="E96" s="5" t="s">
        <v>443</v>
      </c>
      <c r="F96" s="6">
        <v>1200</v>
      </c>
    </row>
    <row r="97" spans="1:6">
      <c r="A97" s="5" t="s">
        <v>447</v>
      </c>
      <c r="B97" s="5" t="s">
        <v>448</v>
      </c>
      <c r="C97" s="5" t="s">
        <v>449</v>
      </c>
      <c r="D97" s="5" t="s">
        <v>105</v>
      </c>
      <c r="E97" s="5" t="s">
        <v>443</v>
      </c>
      <c r="F97" s="6">
        <v>1200</v>
      </c>
    </row>
    <row r="98" spans="1:6">
      <c r="A98" s="5" t="s">
        <v>450</v>
      </c>
      <c r="B98" s="5" t="s">
        <v>451</v>
      </c>
      <c r="C98" s="5" t="s">
        <v>452</v>
      </c>
      <c r="D98" s="5" t="s">
        <v>105</v>
      </c>
      <c r="E98" s="5" t="s">
        <v>443</v>
      </c>
      <c r="F98" s="6">
        <v>1200</v>
      </c>
    </row>
    <row r="99" spans="1:6">
      <c r="A99" s="5" t="s">
        <v>453</v>
      </c>
      <c r="B99" s="5" t="s">
        <v>454</v>
      </c>
      <c r="C99" s="5" t="s">
        <v>455</v>
      </c>
      <c r="D99" s="5" t="s">
        <v>105</v>
      </c>
      <c r="E99" s="5" t="s">
        <v>443</v>
      </c>
      <c r="F99" s="6">
        <v>1200</v>
      </c>
    </row>
    <row r="100" spans="1:6">
      <c r="A100" s="5" t="s">
        <v>456</v>
      </c>
      <c r="B100" s="5" t="s">
        <v>329</v>
      </c>
      <c r="C100" s="5" t="s">
        <v>457</v>
      </c>
      <c r="D100" s="5" t="s">
        <v>105</v>
      </c>
      <c r="E100" s="5" t="s">
        <v>443</v>
      </c>
      <c r="F100" s="6">
        <v>1200</v>
      </c>
    </row>
    <row r="101" spans="1:6">
      <c r="A101" s="5" t="s">
        <v>458</v>
      </c>
      <c r="B101" s="5" t="s">
        <v>459</v>
      </c>
      <c r="C101" s="5"/>
      <c r="D101" s="5" t="s">
        <v>105</v>
      </c>
      <c r="E101" s="5" t="s">
        <v>443</v>
      </c>
      <c r="F101" s="6">
        <v>1200</v>
      </c>
    </row>
    <row r="102" spans="1:6">
      <c r="A102" s="9" t="s">
        <v>460</v>
      </c>
      <c r="B102" s="8" t="s">
        <v>461</v>
      </c>
      <c r="C102" s="5" t="s">
        <v>462</v>
      </c>
      <c r="D102" s="5" t="s">
        <v>121</v>
      </c>
      <c r="E102" s="8" t="s">
        <v>463</v>
      </c>
      <c r="F102" s="6">
        <v>1200</v>
      </c>
    </row>
    <row r="103" spans="1:6">
      <c r="A103" s="5" t="s">
        <v>464</v>
      </c>
      <c r="B103" s="5" t="s">
        <v>465</v>
      </c>
      <c r="C103" s="5" t="s">
        <v>466</v>
      </c>
      <c r="D103" s="5" t="s">
        <v>181</v>
      </c>
      <c r="E103" s="5" t="s">
        <v>467</v>
      </c>
      <c r="F103" s="6">
        <v>1200</v>
      </c>
    </row>
    <row r="104" spans="1:6">
      <c r="A104" s="9" t="s">
        <v>468</v>
      </c>
      <c r="B104" s="5" t="s">
        <v>469</v>
      </c>
      <c r="C104" s="5" t="s">
        <v>470</v>
      </c>
      <c r="D104" s="5" t="s">
        <v>125</v>
      </c>
      <c r="E104" s="5" t="s">
        <v>471</v>
      </c>
      <c r="F104" s="6">
        <v>1200</v>
      </c>
    </row>
    <row r="105" spans="1:6">
      <c r="A105" s="5" t="s">
        <v>472</v>
      </c>
      <c r="B105" s="5" t="s">
        <v>473</v>
      </c>
      <c r="C105" s="5" t="s">
        <v>474</v>
      </c>
      <c r="D105" s="5" t="s">
        <v>125</v>
      </c>
      <c r="E105" s="5" t="s">
        <v>471</v>
      </c>
      <c r="F105" s="6">
        <v>1200</v>
      </c>
    </row>
    <row r="106" spans="1:6">
      <c r="A106" s="5" t="s">
        <v>475</v>
      </c>
      <c r="B106" s="5" t="s">
        <v>476</v>
      </c>
      <c r="C106" s="5" t="s">
        <v>477</v>
      </c>
      <c r="D106" s="5" t="s">
        <v>125</v>
      </c>
      <c r="E106" s="5" t="s">
        <v>471</v>
      </c>
      <c r="F106" s="6">
        <v>1200</v>
      </c>
    </row>
    <row r="107" spans="1:6">
      <c r="A107" s="5" t="s">
        <v>478</v>
      </c>
      <c r="B107" s="5" t="s">
        <v>479</v>
      </c>
      <c r="C107" s="5" t="s">
        <v>480</v>
      </c>
      <c r="D107" s="5" t="s">
        <v>113</v>
      </c>
      <c r="E107" s="5" t="s">
        <v>481</v>
      </c>
      <c r="F107" s="6">
        <v>1200</v>
      </c>
    </row>
    <row r="108" spans="1:6">
      <c r="A108" s="5" t="s">
        <v>482</v>
      </c>
      <c r="B108" s="5" t="s">
        <v>483</v>
      </c>
      <c r="C108" s="5" t="s">
        <v>484</v>
      </c>
      <c r="D108" s="5" t="s">
        <v>113</v>
      </c>
      <c r="E108" s="5" t="s">
        <v>481</v>
      </c>
      <c r="F108" s="6">
        <v>1200</v>
      </c>
    </row>
    <row r="109" spans="1:6">
      <c r="A109" s="5" t="s">
        <v>485</v>
      </c>
      <c r="B109" s="5" t="s">
        <v>486</v>
      </c>
      <c r="C109" s="5" t="s">
        <v>487</v>
      </c>
      <c r="D109" s="5" t="s">
        <v>186</v>
      </c>
      <c r="E109" s="5" t="s">
        <v>488</v>
      </c>
      <c r="F109" s="6">
        <v>1200</v>
      </c>
    </row>
    <row r="110" spans="1:6">
      <c r="A110" s="5" t="s">
        <v>489</v>
      </c>
      <c r="B110" s="5" t="s">
        <v>490</v>
      </c>
      <c r="C110" s="5" t="s">
        <v>491</v>
      </c>
      <c r="D110" s="5" t="s">
        <v>113</v>
      </c>
      <c r="E110" s="5" t="s">
        <v>492</v>
      </c>
      <c r="F110" s="6">
        <v>1200</v>
      </c>
    </row>
    <row r="111" spans="1:6">
      <c r="A111" s="5" t="s">
        <v>493</v>
      </c>
      <c r="B111" s="5" t="s">
        <v>494</v>
      </c>
      <c r="C111" s="5" t="s">
        <v>495</v>
      </c>
      <c r="D111" s="5" t="s">
        <v>113</v>
      </c>
      <c r="E111" s="5" t="s">
        <v>492</v>
      </c>
      <c r="F111" s="6">
        <v>1200</v>
      </c>
    </row>
    <row r="112" spans="1:6">
      <c r="A112" s="5" t="s">
        <v>496</v>
      </c>
      <c r="B112" s="8" t="s">
        <v>497</v>
      </c>
      <c r="C112" s="5"/>
      <c r="D112" s="5" t="s">
        <v>121</v>
      </c>
      <c r="E112" s="8" t="s">
        <v>498</v>
      </c>
      <c r="F112" s="6">
        <v>1200</v>
      </c>
    </row>
    <row r="113" spans="1:6">
      <c r="A113" s="5" t="s">
        <v>499</v>
      </c>
      <c r="B113" s="8" t="s">
        <v>500</v>
      </c>
      <c r="C113" s="5" t="s">
        <v>501</v>
      </c>
      <c r="D113" s="5" t="s">
        <v>121</v>
      </c>
      <c r="E113" s="8" t="s">
        <v>502</v>
      </c>
      <c r="F113" s="6">
        <v>1200</v>
      </c>
    </row>
    <row r="114" spans="1:6">
      <c r="A114" s="5" t="s">
        <v>503</v>
      </c>
      <c r="B114" s="8" t="s">
        <v>504</v>
      </c>
      <c r="C114" s="5" t="s">
        <v>505</v>
      </c>
      <c r="D114" s="5" t="s">
        <v>121</v>
      </c>
      <c r="E114" s="8" t="s">
        <v>502</v>
      </c>
      <c r="F114" s="6">
        <v>1200</v>
      </c>
    </row>
    <row r="115" spans="1:6">
      <c r="A115" s="5" t="s">
        <v>506</v>
      </c>
      <c r="B115" s="5" t="s">
        <v>507</v>
      </c>
      <c r="C115" s="5" t="s">
        <v>508</v>
      </c>
      <c r="D115" s="5" t="s">
        <v>147</v>
      </c>
      <c r="E115" s="5" t="s">
        <v>509</v>
      </c>
      <c r="F115" s="6">
        <v>1200</v>
      </c>
    </row>
    <row r="116" spans="1:6">
      <c r="A116" s="5" t="s">
        <v>510</v>
      </c>
      <c r="B116" s="5" t="s">
        <v>511</v>
      </c>
      <c r="C116" s="5" t="s">
        <v>512</v>
      </c>
      <c r="D116" s="5" t="s">
        <v>147</v>
      </c>
      <c r="E116" s="5" t="s">
        <v>509</v>
      </c>
      <c r="F116" s="6">
        <v>1200</v>
      </c>
    </row>
    <row r="117" spans="1:6">
      <c r="A117" s="5" t="s">
        <v>513</v>
      </c>
      <c r="B117" s="5" t="s">
        <v>514</v>
      </c>
      <c r="C117" s="5" t="s">
        <v>515</v>
      </c>
      <c r="D117" s="5" t="s">
        <v>147</v>
      </c>
      <c r="E117" s="5" t="s">
        <v>509</v>
      </c>
      <c r="F117" s="6">
        <v>1200</v>
      </c>
    </row>
    <row r="118" spans="1:6">
      <c r="A118" s="5" t="s">
        <v>516</v>
      </c>
      <c r="B118" s="5" t="s">
        <v>517</v>
      </c>
      <c r="C118" s="5" t="s">
        <v>518</v>
      </c>
      <c r="D118" s="5" t="s">
        <v>147</v>
      </c>
      <c r="E118" s="5" t="s">
        <v>509</v>
      </c>
      <c r="F118" s="6">
        <v>1200</v>
      </c>
    </row>
    <row r="119" spans="1:6">
      <c r="A119" s="5" t="s">
        <v>519</v>
      </c>
      <c r="B119" s="5" t="s">
        <v>520</v>
      </c>
      <c r="C119" s="5" t="s">
        <v>521</v>
      </c>
      <c r="D119" s="5" t="s">
        <v>147</v>
      </c>
      <c r="E119" s="5" t="s">
        <v>509</v>
      </c>
      <c r="F119" s="6">
        <v>1200</v>
      </c>
    </row>
    <row r="120" spans="1:6">
      <c r="A120" s="5" t="s">
        <v>522</v>
      </c>
      <c r="B120" s="5" t="s">
        <v>523</v>
      </c>
      <c r="C120" s="5" t="s">
        <v>524</v>
      </c>
      <c r="D120" s="5" t="s">
        <v>213</v>
      </c>
      <c r="E120" s="5" t="s">
        <v>525</v>
      </c>
      <c r="F120" s="6">
        <v>1200</v>
      </c>
    </row>
    <row r="121" spans="1:6">
      <c r="A121" s="5" t="s">
        <v>526</v>
      </c>
      <c r="B121" s="5" t="s">
        <v>527</v>
      </c>
      <c r="C121" s="5" t="s">
        <v>528</v>
      </c>
      <c r="D121" s="5" t="s">
        <v>125</v>
      </c>
      <c r="E121" s="5" t="s">
        <v>529</v>
      </c>
      <c r="F121" s="6">
        <v>1200</v>
      </c>
    </row>
    <row r="122" spans="1:6">
      <c r="A122" s="5" t="s">
        <v>530</v>
      </c>
      <c r="B122" s="5" t="s">
        <v>531</v>
      </c>
      <c r="C122" s="5" t="s">
        <v>532</v>
      </c>
      <c r="D122" s="5" t="s">
        <v>125</v>
      </c>
      <c r="E122" s="5" t="s">
        <v>529</v>
      </c>
      <c r="F122" s="6">
        <v>1200</v>
      </c>
    </row>
    <row r="123" spans="1:6">
      <c r="A123" s="5" t="s">
        <v>533</v>
      </c>
      <c r="B123" s="5" t="s">
        <v>534</v>
      </c>
      <c r="C123" s="5" t="s">
        <v>535</v>
      </c>
      <c r="D123" s="5" t="s">
        <v>125</v>
      </c>
      <c r="E123" s="5" t="s">
        <v>529</v>
      </c>
      <c r="F123" s="6">
        <v>1200</v>
      </c>
    </row>
    <row r="124" spans="1:6">
      <c r="A124" s="5" t="s">
        <v>536</v>
      </c>
      <c r="B124" s="5" t="s">
        <v>537</v>
      </c>
      <c r="C124" s="5" t="s">
        <v>538</v>
      </c>
      <c r="D124" s="5" t="s">
        <v>105</v>
      </c>
      <c r="E124" s="5" t="s">
        <v>539</v>
      </c>
      <c r="F124" s="6">
        <v>1000</v>
      </c>
    </row>
    <row r="125" spans="1:6">
      <c r="A125" s="5" t="s">
        <v>540</v>
      </c>
      <c r="B125" s="5" t="s">
        <v>541</v>
      </c>
      <c r="C125" s="5" t="s">
        <v>542</v>
      </c>
      <c r="D125" s="5" t="s">
        <v>105</v>
      </c>
      <c r="E125" s="5" t="s">
        <v>539</v>
      </c>
      <c r="F125" s="6">
        <v>1000</v>
      </c>
    </row>
    <row r="126" spans="1:6">
      <c r="A126" s="5" t="s">
        <v>543</v>
      </c>
      <c r="B126" s="5" t="s">
        <v>544</v>
      </c>
      <c r="C126" s="5" t="s">
        <v>545</v>
      </c>
      <c r="D126" s="5" t="s">
        <v>105</v>
      </c>
      <c r="E126" s="5" t="s">
        <v>539</v>
      </c>
      <c r="F126" s="6">
        <v>1000</v>
      </c>
    </row>
    <row r="127" spans="1:6">
      <c r="A127" s="5" t="s">
        <v>546</v>
      </c>
      <c r="B127" s="5" t="s">
        <v>161</v>
      </c>
      <c r="C127" s="5" t="s">
        <v>547</v>
      </c>
      <c r="D127" s="5" t="s">
        <v>105</v>
      </c>
      <c r="E127" s="5" t="s">
        <v>539</v>
      </c>
      <c r="F127" s="6">
        <v>1000</v>
      </c>
    </row>
    <row r="128" spans="1:6">
      <c r="A128" s="5" t="s">
        <v>548</v>
      </c>
      <c r="B128" s="5" t="s">
        <v>549</v>
      </c>
      <c r="C128" s="5" t="s">
        <v>550</v>
      </c>
      <c r="D128" s="5" t="s">
        <v>105</v>
      </c>
      <c r="E128" s="5" t="s">
        <v>539</v>
      </c>
      <c r="F128" s="6">
        <v>1000</v>
      </c>
    </row>
    <row r="129" spans="1:6">
      <c r="A129" s="5" t="s">
        <v>551</v>
      </c>
      <c r="B129" s="5" t="s">
        <v>552</v>
      </c>
      <c r="C129" s="5" t="s">
        <v>553</v>
      </c>
      <c r="D129" s="5" t="s">
        <v>105</v>
      </c>
      <c r="E129" s="5" t="s">
        <v>539</v>
      </c>
      <c r="F129" s="6">
        <v>1000</v>
      </c>
    </row>
    <row r="130" spans="1:6">
      <c r="A130" s="5" t="s">
        <v>554</v>
      </c>
      <c r="B130" s="5" t="s">
        <v>555</v>
      </c>
      <c r="C130" s="5" t="s">
        <v>556</v>
      </c>
      <c r="D130" s="5" t="s">
        <v>105</v>
      </c>
      <c r="E130" s="5" t="s">
        <v>557</v>
      </c>
      <c r="F130" s="6">
        <v>1000</v>
      </c>
    </row>
    <row r="131" spans="1:6">
      <c r="A131" s="9" t="s">
        <v>558</v>
      </c>
      <c r="B131" s="5" t="s">
        <v>559</v>
      </c>
      <c r="C131" s="5" t="s">
        <v>560</v>
      </c>
      <c r="D131" s="5" t="s">
        <v>105</v>
      </c>
      <c r="E131" s="5" t="s">
        <v>557</v>
      </c>
      <c r="F131" s="6">
        <v>1000</v>
      </c>
    </row>
    <row r="132" spans="1:6">
      <c r="A132" s="5" t="s">
        <v>561</v>
      </c>
      <c r="B132" s="5" t="s">
        <v>562</v>
      </c>
      <c r="C132" s="12" t="s">
        <v>563</v>
      </c>
      <c r="D132" s="5" t="s">
        <v>105</v>
      </c>
      <c r="E132" s="5" t="s">
        <v>557</v>
      </c>
      <c r="F132" s="6">
        <v>1000</v>
      </c>
    </row>
    <row r="133" spans="1:6">
      <c r="A133" s="5" t="s">
        <v>564</v>
      </c>
      <c r="B133" s="5" t="s">
        <v>565</v>
      </c>
      <c r="C133" s="5" t="s">
        <v>566</v>
      </c>
      <c r="D133" s="5" t="s">
        <v>105</v>
      </c>
      <c r="E133" s="5" t="s">
        <v>557</v>
      </c>
      <c r="F133" s="6">
        <v>1000</v>
      </c>
    </row>
    <row r="134" spans="1:6">
      <c r="A134" s="5" t="s">
        <v>567</v>
      </c>
      <c r="B134" s="5" t="s">
        <v>568</v>
      </c>
      <c r="C134" s="5"/>
      <c r="D134" s="5" t="s">
        <v>105</v>
      </c>
      <c r="E134" s="5" t="s">
        <v>557</v>
      </c>
      <c r="F134" s="6">
        <v>1000</v>
      </c>
    </row>
    <row r="135" spans="1:6">
      <c r="A135" s="5" t="s">
        <v>569</v>
      </c>
      <c r="B135" s="5" t="s">
        <v>570</v>
      </c>
      <c r="C135" s="5" t="s">
        <v>571</v>
      </c>
      <c r="D135" s="5" t="s">
        <v>220</v>
      </c>
      <c r="E135" s="5" t="s">
        <v>572</v>
      </c>
      <c r="F135" s="6">
        <v>1000</v>
      </c>
    </row>
    <row r="136" spans="1:6">
      <c r="A136" s="5" t="s">
        <v>573</v>
      </c>
      <c r="B136" s="1" t="s">
        <v>574</v>
      </c>
      <c r="C136" s="1" t="s">
        <v>575</v>
      </c>
      <c r="D136" s="5" t="s">
        <v>109</v>
      </c>
      <c r="E136" s="1" t="s">
        <v>576</v>
      </c>
      <c r="F136" s="6">
        <v>1200</v>
      </c>
    </row>
    <row r="137" spans="1:6">
      <c r="A137" s="5" t="s">
        <v>577</v>
      </c>
      <c r="B137" s="5" t="s">
        <v>578</v>
      </c>
      <c r="C137" s="5" t="s">
        <v>579</v>
      </c>
      <c r="D137" s="5" t="s">
        <v>139</v>
      </c>
      <c r="E137" s="5" t="s">
        <v>580</v>
      </c>
      <c r="F137" s="6">
        <v>1000</v>
      </c>
    </row>
    <row r="138" spans="1:6">
      <c r="A138" s="5" t="s">
        <v>581</v>
      </c>
      <c r="B138" s="5" t="s">
        <v>582</v>
      </c>
      <c r="C138" s="5" t="s">
        <v>583</v>
      </c>
      <c r="D138" s="5" t="s">
        <v>209</v>
      </c>
      <c r="E138" s="5" t="s">
        <v>584</v>
      </c>
      <c r="F138" s="6">
        <v>1200</v>
      </c>
    </row>
    <row r="139" spans="1:6">
      <c r="A139" s="5" t="s">
        <v>585</v>
      </c>
      <c r="B139" s="5" t="s">
        <v>586</v>
      </c>
      <c r="C139" s="5" t="s">
        <v>587</v>
      </c>
      <c r="D139" s="5" t="s">
        <v>157</v>
      </c>
      <c r="E139" s="5" t="s">
        <v>586</v>
      </c>
      <c r="F139" s="6">
        <v>1000</v>
      </c>
    </row>
    <row r="140" spans="1:6">
      <c r="A140" s="5" t="s">
        <v>588</v>
      </c>
      <c r="B140" s="8" t="s">
        <v>589</v>
      </c>
      <c r="C140" s="5" t="s">
        <v>590</v>
      </c>
      <c r="D140" s="5" t="s">
        <v>164</v>
      </c>
      <c r="E140" s="5" t="s">
        <v>591</v>
      </c>
      <c r="F140" s="6">
        <v>1200</v>
      </c>
    </row>
    <row r="141" spans="1:6">
      <c r="A141" s="5" t="s">
        <v>592</v>
      </c>
      <c r="B141" s="8" t="s">
        <v>593</v>
      </c>
      <c r="C141" s="8" t="s">
        <v>594</v>
      </c>
      <c r="D141" s="5" t="s">
        <v>164</v>
      </c>
      <c r="E141" s="5" t="s">
        <v>591</v>
      </c>
      <c r="F141" s="6">
        <v>1200</v>
      </c>
    </row>
    <row r="142" spans="1:6">
      <c r="A142" s="5" t="s">
        <v>595</v>
      </c>
      <c r="B142" s="5" t="s">
        <v>596</v>
      </c>
      <c r="C142" s="5" t="s">
        <v>597</v>
      </c>
      <c r="D142" s="5" t="s">
        <v>168</v>
      </c>
      <c r="E142" s="5" t="s">
        <v>591</v>
      </c>
      <c r="F142" s="6">
        <v>1200</v>
      </c>
    </row>
    <row r="143" spans="1:6">
      <c r="A143" s="5" t="s">
        <v>598</v>
      </c>
      <c r="B143" s="5" t="s">
        <v>599</v>
      </c>
      <c r="C143" s="5" t="s">
        <v>600</v>
      </c>
      <c r="D143" s="5" t="s">
        <v>168</v>
      </c>
      <c r="E143" s="5" t="s">
        <v>591</v>
      </c>
      <c r="F143" s="6">
        <v>1200</v>
      </c>
    </row>
    <row r="144" spans="1:6">
      <c r="A144" s="5" t="s">
        <v>601</v>
      </c>
      <c r="B144" s="8" t="s">
        <v>602</v>
      </c>
      <c r="C144" s="5" t="s">
        <v>603</v>
      </c>
      <c r="D144" s="5" t="s">
        <v>121</v>
      </c>
      <c r="E144" s="8" t="s">
        <v>604</v>
      </c>
      <c r="F144" s="6">
        <v>1200</v>
      </c>
    </row>
    <row r="145" spans="1:6">
      <c r="A145" s="5" t="s">
        <v>605</v>
      </c>
      <c r="B145" s="5" t="s">
        <v>606</v>
      </c>
      <c r="C145" s="5" t="s">
        <v>607</v>
      </c>
      <c r="D145" s="5" t="s">
        <v>172</v>
      </c>
      <c r="E145" s="8" t="s">
        <v>608</v>
      </c>
      <c r="F145" s="6">
        <v>1200</v>
      </c>
    </row>
    <row r="146" spans="1:6">
      <c r="A146" s="5" t="s">
        <v>609</v>
      </c>
      <c r="B146" s="5" t="s">
        <v>610</v>
      </c>
      <c r="C146" s="5" t="s">
        <v>611</v>
      </c>
      <c r="D146" s="5" t="s">
        <v>172</v>
      </c>
      <c r="E146" s="8" t="s">
        <v>608</v>
      </c>
      <c r="F146" s="6">
        <v>1200</v>
      </c>
    </row>
  </sheetData>
  <autoFilter ref="A1:F146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报价模板</vt:lpstr>
      <vt:lpstr>上海站结算</vt:lpstr>
      <vt:lpstr>跟进费明细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Li Joanne, BBS-93</cp:lastModifiedBy>
  <dcterms:created xsi:type="dcterms:W3CDTF">2021-08-27T01:04:00Z</dcterms:created>
  <dcterms:modified xsi:type="dcterms:W3CDTF">2021-10-13T10:15:34Z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060B97AB3A5942828E4436DDF51517D0</vt:lpwstr>
  </property>
  <property fmtid="{D5CDD505-2E9C-101B-9397-08002B2CF9AE}" pid="3" name="KSOProductBuildVer">
    <vt:lpwstr>2052-11.1.0.10700</vt:lpwstr>
  </property>
</Properties>
</file>